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50" windowWidth="14355" windowHeight="4695"/>
  </bookViews>
  <sheets>
    <sheet name="Plan1" sheetId="1" r:id="rId1"/>
    <sheet name="Plan2" sheetId="2" r:id="rId2"/>
    <sheet name="Plan3" sheetId="3" r:id="rId3"/>
  </sheets>
  <definedNames>
    <definedName name="_xlnm.Print_Area" localSheetId="0">Plan1!$A$1:$G$158</definedName>
    <definedName name="_xlnm.Print_Titles" localSheetId="0">Plan1!$3:$3</definedName>
  </definedNames>
  <calcPr calcId="145621"/>
</workbook>
</file>

<file path=xl/calcChain.xml><?xml version="1.0" encoding="utf-8"?>
<calcChain xmlns="http://schemas.openxmlformats.org/spreadsheetml/2006/main">
  <c r="F158" i="1" l="1"/>
  <c r="G156" i="1"/>
  <c r="G142" i="1"/>
  <c r="G143" i="1"/>
  <c r="G144" i="1"/>
  <c r="G145" i="1"/>
  <c r="G146" i="1"/>
  <c r="G147" i="1"/>
  <c r="G148" i="1"/>
  <c r="G149" i="1"/>
  <c r="G150" i="1"/>
  <c r="G151" i="1"/>
  <c r="G152" i="1"/>
  <c r="G153" i="1"/>
  <c r="G154" i="1"/>
  <c r="G155" i="1"/>
  <c r="G141" i="1"/>
  <c r="G138" i="1"/>
  <c r="G123" i="1"/>
  <c r="G124" i="1"/>
  <c r="G125" i="1"/>
  <c r="G126" i="1"/>
  <c r="G127" i="1"/>
  <c r="G128" i="1"/>
  <c r="G129" i="1"/>
  <c r="G130" i="1"/>
  <c r="G131" i="1"/>
  <c r="G132" i="1"/>
  <c r="G133" i="1"/>
  <c r="G134" i="1"/>
  <c r="G135" i="1"/>
  <c r="G136" i="1"/>
  <c r="G137" i="1"/>
  <c r="G122" i="1"/>
  <c r="G119" i="1"/>
  <c r="G102" i="1"/>
  <c r="G103" i="1"/>
  <c r="G104" i="1"/>
  <c r="G105" i="1"/>
  <c r="G106" i="1"/>
  <c r="G107" i="1"/>
  <c r="G108" i="1"/>
  <c r="G109" i="1"/>
  <c r="G110" i="1"/>
  <c r="G111" i="1"/>
  <c r="G112" i="1"/>
  <c r="G113" i="1"/>
  <c r="G114" i="1"/>
  <c r="G115" i="1"/>
  <c r="G116" i="1"/>
  <c r="G117" i="1"/>
  <c r="G118" i="1"/>
  <c r="G101" i="1"/>
  <c r="G98" i="1"/>
  <c r="G97" i="1"/>
  <c r="G92" i="1"/>
  <c r="G93" i="1"/>
  <c r="G94" i="1"/>
  <c r="G95" i="1"/>
  <c r="G96" i="1"/>
  <c r="G84" i="1"/>
  <c r="G85" i="1"/>
  <c r="G86" i="1"/>
  <c r="G87" i="1"/>
  <c r="G88" i="1"/>
  <c r="G89" i="1"/>
  <c r="G90" i="1"/>
  <c r="G91" i="1"/>
  <c r="G81" i="1"/>
  <c r="G82" i="1"/>
  <c r="G83" i="1"/>
  <c r="G80" i="1"/>
  <c r="G77" i="1"/>
  <c r="G75" i="1"/>
  <c r="G76" i="1"/>
  <c r="G64" i="1"/>
  <c r="G65" i="1"/>
  <c r="G66" i="1"/>
  <c r="G67" i="1"/>
  <c r="G68" i="1"/>
  <c r="G69" i="1"/>
  <c r="G70" i="1"/>
  <c r="G71" i="1"/>
  <c r="G72" i="1"/>
  <c r="G73" i="1"/>
  <c r="G74" i="1"/>
  <c r="G60" i="1"/>
  <c r="G61" i="1"/>
  <c r="G62" i="1"/>
  <c r="G63" i="1"/>
  <c r="G59" i="1"/>
  <c r="G56" i="1"/>
  <c r="G55" i="1"/>
  <c r="G54" i="1"/>
  <c r="G43" i="1"/>
  <c r="G44" i="1"/>
  <c r="G45" i="1"/>
  <c r="G46" i="1"/>
  <c r="G47" i="1"/>
  <c r="G48" i="1"/>
  <c r="G49" i="1"/>
  <c r="G50" i="1"/>
  <c r="G51" i="1"/>
  <c r="G52" i="1"/>
  <c r="G53" i="1"/>
  <c r="G39" i="1"/>
  <c r="G40" i="1"/>
  <c r="G41" i="1"/>
  <c r="G42" i="1"/>
  <c r="G38" i="1"/>
  <c r="G35" i="1"/>
  <c r="G18" i="1"/>
  <c r="G19" i="1"/>
  <c r="G20" i="1"/>
  <c r="G21" i="1"/>
  <c r="G22" i="1"/>
  <c r="G23" i="1"/>
  <c r="G24" i="1"/>
  <c r="G25" i="1"/>
  <c r="G26" i="1"/>
  <c r="G27" i="1"/>
  <c r="G28" i="1"/>
  <c r="G29" i="1"/>
  <c r="G30" i="1"/>
  <c r="G31" i="1"/>
  <c r="G32" i="1"/>
  <c r="G33" i="1"/>
  <c r="G34" i="1"/>
  <c r="G17" i="1"/>
  <c r="G14" i="1"/>
  <c r="G9" i="1"/>
  <c r="G10" i="1"/>
  <c r="G11" i="1"/>
  <c r="G12" i="1"/>
  <c r="G13" i="1"/>
  <c r="G7" i="1"/>
  <c r="G8" i="1"/>
  <c r="G5" i="1"/>
  <c r="G6" i="1"/>
  <c r="G4" i="1"/>
</calcChain>
</file>

<file path=xl/sharedStrings.xml><?xml version="1.0" encoding="utf-8"?>
<sst xmlns="http://schemas.openxmlformats.org/spreadsheetml/2006/main" count="328" uniqueCount="36">
  <si>
    <t>Nº</t>
  </si>
  <si>
    <t>CATMAT</t>
  </si>
  <si>
    <t>Descrição</t>
  </si>
  <si>
    <t>Unid.</t>
  </si>
  <si>
    <t>QTD</t>
  </si>
  <si>
    <t>Fornecimento e instalação de cortina de tecido em blackout franzido, tecido liso, lavável, abertura central (duas partes) ou não conforme necessidade da instituição, ilhós redondo de PVC rígido, 10cm de distância entre bordas, varão de 19mm de alumínio (cromado ou anodizado) suporte de alumínio (cromado ou anodizado) fixados em parede com bucha plástica de no mínimo 8mm, parafusos conforme bitola da bucha. Suporte instalado nas laterais e em cada divisão. O tecido deverá ter em sua composição 100% poliéster, ser lavável sem deformar, ter toque macio e pesado, conter proteção contra a radiação solar, tecido em ambos os lados, apresentar bloqueio solar de no mínimo 75%. Cós duplo forrado, a entretela deverá ser plástica de 10cm, não pode ser de TNT, com bainha, quando instalada até ao chão sem arrastar nem se elevar dele mais do que 2 cm. A empresa deverá apresentar nó mínimo duas amostras do tecido ao fiscal no ato da visita técnica, entregar o produto instalado em local indicado pela instituição ou órgão participante. A cor do tecido e demais acessórios serão definidos pela Contratante no ato da visita. Fator para cálculo de franzimento metro linear do varão x 2. A Unidade de medida será o M², o termo "Unidade" refere-se à unidade de fornecimento disponível no CATMAT, portanto, cada 1 unidade será equivalente a 1 M².</t>
  </si>
  <si>
    <t>Unidade</t>
  </si>
  <si>
    <t>Instalação/desinstação de cortina com fornecimento de materiais, ferramentas e mão de obra. O serviço se constitui na instalação/desinstalação de cortinas que são de propriedade da Contratante. A Contratada disponibilizará materiais, ferramentas e a mão de obra necessária para a devida prestação dos serviços. O serviço é mensurado por unidade de cortina instalada/desinstalada indiferente das dimensões.</t>
  </si>
  <si>
    <t>Serviço de fornecimento, substituição e instalação de: varão e ponteira com fornecimento de materiais, ferramentas (varão, ponteiras, parafusos, suportes, etc.) e mão de obra. O serviço se constitui na substituição do varão das cortinas instaladas nas dependências da Contratante, sendo assim, o diâmetro dos mesmos poderão variar. O material da composição do varão substituído e suas dimensções serão as mesmo do varão original. As cores serão definidas no momento da solicitação da prestação dos serviços. Cada 1 unidade será equivalente a uma peça de varão de até 3 metros.</t>
  </si>
  <si>
    <t>Serviço de fornecimento, substituição e instalação de: suporte para varão de 19mm, material de alumínio (cromado ou anodizado). Cada 1 unidade será equivalente a 01 kit com 03 unidades.</t>
  </si>
  <si>
    <t>Serviço de fornecimento, substituição e instalação de: Ilhós com fornecimento de materiais, ferramentas e mão de obra. O ilhós será do mesmo material e dimensões do que encontra-se instalado. As cores serão definidas no momento da solicitação da prestação dos serviços. Cada 1 unidade será equivalente a 01 kit com 05 unidades.</t>
  </si>
  <si>
    <t>Fornecimento e instalação de persianas verticais, tecido blackout composição 100% poliéster, a cor fica a escolha da administração, com trilho de alumínio anodizado, lavável, com lâmina de 9cm, com cordões de acionamento, envelopes e mecanismos de plásticos incluindo todos os acessórios e materiais para instalação. A Unidade de medida será o M², o termo "Unidade" refere-se à unidade de fornecimento disponível no CATMAT, portanto, cada 1 unidade será equivalente a 1 M².</t>
  </si>
  <si>
    <t>Serviço de fornecimento, substituição e instalação de: Trilho completo. O termo "unidade" se refere a uma peça de até 3 metros lineares de trilho. Material alumínio anodizado</t>
  </si>
  <si>
    <t>Lâmina 9cm com tecido blackout composição 100% poliéster, a cor fica a escolha da administração. A Unidade de medida será o M², o termo "Unidade" refere-se à unidade de fornecimento disponível no CATMAT, portanto, cada 1 unidade será equivalente a 1 M².</t>
  </si>
  <si>
    <t>Fornecimento e Instalação de cortina persiana vertical com laminas em PVC liso para ambiente profissional (ambiente hospitalar, laboratórios, etc.), a cor fica a escolha da administração, com trilho de alumínio anodizado, com lâmina de 9cm, com cordões de acionamento, envelopes e mecanismos de plásticos incluindo todos os acessórios e materiais para instalação. A Unidade de medida será o M², o termo "Unidade" refere-se à unidade de fornecimento disponível no CATMAT, portanto, cada 1 unidade será equivalente a 1 M².</t>
  </si>
  <si>
    <t>Serviço de fornecimento, instalação e substituição de: Lâmina de PVC lisa 9cm. Unidade de medida será o M², o termo "Unidade" refere-se à unidade de fornecimento disponível no CATMAT, portanto, cada 1 unidade será equivalente a 1 M².</t>
  </si>
  <si>
    <t>GRUPO 2- CAMPUS FREDERICO WESTPHALEN</t>
  </si>
  <si>
    <t>Instalação/desinstação de persianas vertical com fornecimento de materiais, ferramentas e mão de obra. O serviço se constitui na instalação/desinstalação de persianas que são de propriedade da contratante. A contratada disponibilizará materiais, ferramentas e a mão de obra necessária para a devida prestação dos serviços. O serviço é mensurado por unidade de persiana instalada/desinstalada indiferente das dimensões.</t>
  </si>
  <si>
    <t>Corrente bola com clip para barra inferior da persiana vertical, metro Linear. Rolo de 15 metros.</t>
  </si>
  <si>
    <t>Maciço branco (balastro) para barra da persiana vertical. Kit com 10.</t>
  </si>
  <si>
    <t>Serviço de fornecimento, substituição e instalação de: Corda e pêndulo com peso do comando para persiana (nylon). De acordo com o tamanho da persiana. Cada unidade representa 01 kit com 10 metros de corda e 01 pêndulo com peso)</t>
  </si>
  <si>
    <t>Serviço de fornecimento, substituição e instalação de: Corrente bola de comando para persiana vertical. 01 unidade equivale a 10 metros lineares.</t>
  </si>
  <si>
    <t>Serviço de fornecimento, substituição e instalação de: Conjunto do Comando e ponta oposta para persianas verticais. O termo "unidade" se refere a 01kit composto pelo comando e ponta oposta.</t>
  </si>
  <si>
    <t>Serviço de fornecimento, substituição e instalação de: Lamela para trilho para persiana vertical. Cada unidade equivale a 01 Kit com 5 unidades.</t>
  </si>
  <si>
    <t>Serviço de fornecimento, substituição e instalação de: Carro deslizante para persiana vertical. Cada unidade equivale a 01 kit com 5 unidades.</t>
  </si>
  <si>
    <t>GRUPO 3 - CAMPUS PANAMBI</t>
  </si>
  <si>
    <t>GRUPO 4 - REITORIA DO IFFAR</t>
  </si>
  <si>
    <t>GRUPO 5 - CAMPUS SANTO AUGUSTO</t>
  </si>
  <si>
    <t>GRUPO 6 - CAMPUS SÃO BORJA</t>
  </si>
  <si>
    <t>GRUPO 7 - CAMPUS SÃO VICENTE DO SUL</t>
  </si>
  <si>
    <t>GRUPO 8 - CAMPUS URUGUAIANA</t>
  </si>
  <si>
    <t xml:space="preserve"> Unit.</t>
  </si>
  <si>
    <t xml:space="preserve"> Total</t>
  </si>
  <si>
    <t xml:space="preserve">TOTAL - </t>
  </si>
  <si>
    <t>RELAÇÃO DE ITENS E GRUPOS</t>
  </si>
  <si>
    <t>GRUPO 1 - CAMPUS ALEGRETE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</si>
</sst>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R$&quot;\ #,##0.00;[Red]\-&quot;R$&quot;\ #,##0.00"/>
  </numFmts>
  <fonts count="5">
    <font>
      <sz val="11"/>
      <color theme="1"/>
      <name val="Calibri"/>
      <family val="2"/>
      <scheme val="minor"/>
    </font>
    <font>
      <b/>
      <sz val="10"/>
      <color theme="1"/>
      <name val="Arial"/>
      <family val="2"/>
    </font>
    <font>
      <sz val="10"/>
      <color theme="1"/>
      <name val="Arial"/>
      <family val="2"/>
    </font>
    <font>
      <b/>
      <sz val="11"/>
      <color theme="1"/>
      <name val="Calibri"/>
    </font>
    <font>
      <sz val="11"/>
      <name val="Calibri"/>
    </font>
  </fonts>
  <fills count="10">
    <fill>
      <patternFill patternType="none"/>
    </fill>
    <fill>
      <patternFill patternType="gray125"/>
    </fill>
    <fill>
      <patternFill patternType="solid">
        <fgColor rgb="FFFFFF00"/>
        <bgColor indexed="64"/>
      </patternFill>
    </fill>
    <fill>
      <patternFill patternType="solid">
        <fgColor rgb="FFD8D8D8"/>
        <bgColor indexed="64"/>
      </patternFill>
    </fill>
    <fill>
      <patternFill patternType="solid">
        <fgColor rgb="FFFBE4D5"/>
        <bgColor indexed="64"/>
      </patternFill>
    </fill>
    <fill>
      <patternFill patternType="solid">
        <fgColor rgb="FFFFFFFF"/>
        <bgColor indexed="64"/>
      </patternFill>
    </fill>
    <fill>
      <patternFill patternType="solid">
        <fgColor rgb="FFE2EFD9"/>
        <bgColor indexed="64"/>
      </patternFill>
    </fill>
    <fill>
      <patternFill patternType="solid">
        <fgColor rgb="FFC8C8C8"/>
        <bgColor indexed="64"/>
      </patternFill>
    </fill>
    <fill>
      <patternFill patternType="solid">
        <fgColor rgb="FFDADADA"/>
        <bgColor indexed="64"/>
      </patternFill>
    </fill>
    <fill>
      <patternFill patternType="solid">
        <fgColor rgb="FF00FF00"/>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CCCCCC"/>
      </left>
      <right/>
      <top style="medium">
        <color rgb="FF000000"/>
      </top>
      <bottom style="medium">
        <color rgb="FF000000"/>
      </bottom>
      <diagonal/>
    </border>
    <border>
      <left/>
      <right style="medium">
        <color rgb="FFCCCCCC"/>
      </right>
      <top style="medium">
        <color rgb="FF000000"/>
      </top>
      <bottom style="medium">
        <color rgb="FF000000"/>
      </bottom>
      <diagonal/>
    </border>
  </borders>
  <cellStyleXfs count="1">
    <xf numFmtId="0" fontId="0" fillId="0" borderId="0"/>
  </cellStyleXfs>
  <cellXfs count="37">
    <xf numFmtId="0" fontId="0" fillId="0" borderId="0" xfId="0"/>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4" xfId="0" applyFont="1" applyFill="1" applyBorder="1" applyAlignment="1">
      <alignment vertical="center" wrapText="1"/>
    </xf>
    <xf numFmtId="8" fontId="2" fillId="5" borderId="4" xfId="0" applyNumberFormat="1" applyFont="1" applyFill="1" applyBorder="1" applyAlignment="1">
      <alignment horizontal="center" vertical="center" wrapText="1"/>
    </xf>
    <xf numFmtId="8" fontId="2" fillId="4" borderId="4"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8" fontId="2" fillId="0" borderId="4" xfId="0" applyNumberFormat="1" applyFont="1" applyBorder="1" applyAlignment="1">
      <alignment horizontal="center" vertical="center" wrapText="1"/>
    </xf>
    <xf numFmtId="0" fontId="1" fillId="4" borderId="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3" fillId="0" borderId="8" xfId="0" applyFont="1" applyBorder="1" applyAlignment="1">
      <alignment horizontal="center"/>
    </xf>
    <xf numFmtId="0" fontId="4" fillId="0" borderId="9" xfId="0" applyFont="1" applyBorder="1"/>
    <xf numFmtId="0" fontId="4" fillId="0" borderId="10" xfId="0" applyFont="1" applyBorder="1"/>
    <xf numFmtId="0" fontId="0" fillId="6" borderId="5" xfId="0" applyFill="1" applyBorder="1" applyAlignment="1">
      <alignment vertical="center" wrapText="1"/>
    </xf>
    <xf numFmtId="0" fontId="0" fillId="6" borderId="6" xfId="0" applyFill="1" applyBorder="1" applyAlignment="1">
      <alignment vertical="center" wrapText="1"/>
    </xf>
    <xf numFmtId="0" fontId="0" fillId="6" borderId="7" xfId="0" applyFill="1" applyBorder="1" applyAlignment="1">
      <alignment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1" fillId="9" borderId="5" xfId="0" applyFont="1" applyFill="1" applyBorder="1" applyAlignment="1">
      <alignment horizontal="right" wrapText="1"/>
    </xf>
    <xf numFmtId="0" fontId="1" fillId="9" borderId="6" xfId="0" applyFont="1" applyFill="1" applyBorder="1" applyAlignment="1">
      <alignment horizontal="right" wrapText="1"/>
    </xf>
    <xf numFmtId="0" fontId="1" fillId="9" borderId="7" xfId="0" applyFont="1" applyFill="1" applyBorder="1" applyAlignment="1">
      <alignment horizontal="right" wrapText="1"/>
    </xf>
    <xf numFmtId="8" fontId="1" fillId="9" borderId="5" xfId="0" applyNumberFormat="1" applyFont="1" applyFill="1" applyBorder="1" applyAlignment="1">
      <alignment horizontal="right" vertical="center" wrapText="1"/>
    </xf>
    <xf numFmtId="8" fontId="1" fillId="9" borderId="7" xfId="0" applyNumberFormat="1" applyFont="1" applyFill="1" applyBorder="1" applyAlignment="1">
      <alignment horizontal="right"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1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8"/>
  <sheetViews>
    <sheetView tabSelected="1" zoomScaleNormal="100" workbookViewId="0">
      <selection activeCell="C4" sqref="C4"/>
    </sheetView>
  </sheetViews>
  <sheetFormatPr defaultRowHeight="15"/>
  <cols>
    <col min="1" max="1" width="8.85546875" customWidth="1"/>
    <col min="2" max="2" width="8.140625" customWidth="1"/>
    <col min="3" max="3" width="74.42578125" customWidth="1"/>
    <col min="4" max="4" width="14.140625" customWidth="1"/>
    <col min="5" max="5" width="10.42578125" bestFit="1" customWidth="1"/>
    <col min="6" max="6" width="9.28515625" bestFit="1" customWidth="1"/>
    <col min="7" max="7" width="19.42578125" customWidth="1"/>
  </cols>
  <sheetData>
    <row r="1" spans="1:7">
      <c r="A1" s="17" t="s">
        <v>34</v>
      </c>
      <c r="B1" s="18"/>
      <c r="C1" s="18"/>
      <c r="D1" s="18"/>
      <c r="E1" s="18"/>
      <c r="F1" s="18"/>
      <c r="G1" s="19"/>
    </row>
    <row r="2" spans="1:7" ht="15.75" thickBot="1">
      <c r="A2" s="17" t="s">
        <v>35</v>
      </c>
      <c r="B2" s="18"/>
      <c r="C2" s="18"/>
      <c r="D2" s="18"/>
      <c r="E2" s="18"/>
      <c r="F2" s="18"/>
      <c r="G2" s="19"/>
    </row>
    <row r="3" spans="1:7" ht="26.25" thickBot="1">
      <c r="A3" s="1" t="s">
        <v>0</v>
      </c>
      <c r="B3" s="2" t="s">
        <v>1</v>
      </c>
      <c r="C3" s="2" t="s">
        <v>2</v>
      </c>
      <c r="D3" s="2" t="s">
        <v>3</v>
      </c>
      <c r="E3" s="2" t="s">
        <v>31</v>
      </c>
      <c r="F3" s="3" t="s">
        <v>4</v>
      </c>
      <c r="G3" s="4" t="s">
        <v>32</v>
      </c>
    </row>
    <row r="4" spans="1:7" ht="217.5" thickBot="1">
      <c r="A4" s="5">
        <v>1</v>
      </c>
      <c r="B4" s="6">
        <v>5819</v>
      </c>
      <c r="C4" s="7" t="s">
        <v>5</v>
      </c>
      <c r="D4" s="6" t="s">
        <v>6</v>
      </c>
      <c r="E4" s="8">
        <v>346.3</v>
      </c>
      <c r="F4" s="6">
        <v>200</v>
      </c>
      <c r="G4" s="8">
        <f>E4*F4</f>
        <v>69260</v>
      </c>
    </row>
    <row r="5" spans="1:7" ht="64.5" thickBot="1">
      <c r="A5" s="5">
        <v>2</v>
      </c>
      <c r="B5" s="6">
        <v>9954</v>
      </c>
      <c r="C5" s="7" t="s">
        <v>7</v>
      </c>
      <c r="D5" s="6" t="s">
        <v>6</v>
      </c>
      <c r="E5" s="8">
        <v>150</v>
      </c>
      <c r="F5" s="6">
        <v>20</v>
      </c>
      <c r="G5" s="8">
        <f t="shared" ref="G5:G13" si="0">E5*F5</f>
        <v>3000</v>
      </c>
    </row>
    <row r="6" spans="1:7" ht="102.75" thickBot="1">
      <c r="A6" s="5">
        <v>3</v>
      </c>
      <c r="B6" s="6">
        <v>9954</v>
      </c>
      <c r="C6" s="7" t="s">
        <v>8</v>
      </c>
      <c r="D6" s="6" t="s">
        <v>6</v>
      </c>
      <c r="E6" s="8">
        <v>250.5</v>
      </c>
      <c r="F6" s="6">
        <v>50</v>
      </c>
      <c r="G6" s="8">
        <f t="shared" si="0"/>
        <v>12525</v>
      </c>
    </row>
    <row r="7" spans="1:7" ht="39" thickBot="1">
      <c r="A7" s="5">
        <v>4</v>
      </c>
      <c r="B7" s="6">
        <v>9954</v>
      </c>
      <c r="C7" s="7" t="s">
        <v>9</v>
      </c>
      <c r="D7" s="6" t="s">
        <v>6</v>
      </c>
      <c r="E7" s="8">
        <v>83</v>
      </c>
      <c r="F7" s="6">
        <v>50</v>
      </c>
      <c r="G7" s="8">
        <f>E7*F7</f>
        <v>4150</v>
      </c>
    </row>
    <row r="8" spans="1:7" ht="51.75" thickBot="1">
      <c r="A8" s="5">
        <v>5</v>
      </c>
      <c r="B8" s="6">
        <v>9954</v>
      </c>
      <c r="C8" s="7" t="s">
        <v>10</v>
      </c>
      <c r="D8" s="6" t="s">
        <v>6</v>
      </c>
      <c r="E8" s="8">
        <v>9</v>
      </c>
      <c r="F8" s="6">
        <v>200</v>
      </c>
      <c r="G8" s="8">
        <f t="shared" si="0"/>
        <v>1800</v>
      </c>
    </row>
    <row r="9" spans="1:7" ht="77.25" thickBot="1">
      <c r="A9" s="5">
        <v>6</v>
      </c>
      <c r="B9" s="6">
        <v>25321</v>
      </c>
      <c r="C9" s="7" t="s">
        <v>11</v>
      </c>
      <c r="D9" s="6" t="s">
        <v>6</v>
      </c>
      <c r="E9" s="8">
        <v>186.45</v>
      </c>
      <c r="F9" s="6">
        <v>100</v>
      </c>
      <c r="G9" s="8">
        <f>E9*F9</f>
        <v>18645</v>
      </c>
    </row>
    <row r="10" spans="1:7" ht="39" thickBot="1">
      <c r="A10" s="5">
        <v>7</v>
      </c>
      <c r="B10" s="6">
        <v>9954</v>
      </c>
      <c r="C10" s="7" t="s">
        <v>12</v>
      </c>
      <c r="D10" s="6" t="s">
        <v>6</v>
      </c>
      <c r="E10" s="8">
        <v>262.5</v>
      </c>
      <c r="F10" s="6">
        <v>50</v>
      </c>
      <c r="G10" s="8">
        <f t="shared" si="0"/>
        <v>13125</v>
      </c>
    </row>
    <row r="11" spans="1:7" ht="51.75" thickBot="1">
      <c r="A11" s="5">
        <v>8</v>
      </c>
      <c r="B11" s="6">
        <v>9954</v>
      </c>
      <c r="C11" s="7" t="s">
        <v>13</v>
      </c>
      <c r="D11" s="6" t="s">
        <v>6</v>
      </c>
      <c r="E11" s="8">
        <v>27.67</v>
      </c>
      <c r="F11" s="6">
        <v>100</v>
      </c>
      <c r="G11" s="8">
        <f t="shared" si="0"/>
        <v>2767</v>
      </c>
    </row>
    <row r="12" spans="1:7" ht="90" thickBot="1">
      <c r="A12" s="5">
        <v>9</v>
      </c>
      <c r="B12" s="6">
        <v>9954</v>
      </c>
      <c r="C12" s="7" t="s">
        <v>14</v>
      </c>
      <c r="D12" s="6" t="s">
        <v>6</v>
      </c>
      <c r="E12" s="8">
        <v>301.64</v>
      </c>
      <c r="F12" s="6">
        <v>100</v>
      </c>
      <c r="G12" s="8">
        <f>E12*F12</f>
        <v>30164</v>
      </c>
    </row>
    <row r="13" spans="1:7" ht="39" thickBot="1">
      <c r="A13" s="5">
        <v>10</v>
      </c>
      <c r="B13" s="6">
        <v>9954</v>
      </c>
      <c r="C13" s="7" t="s">
        <v>15</v>
      </c>
      <c r="D13" s="6" t="s">
        <v>6</v>
      </c>
      <c r="E13" s="8">
        <v>27.67</v>
      </c>
      <c r="F13" s="6">
        <v>100</v>
      </c>
      <c r="G13" s="8">
        <f t="shared" si="0"/>
        <v>2767</v>
      </c>
    </row>
    <row r="14" spans="1:7" ht="15.75" thickBot="1">
      <c r="A14" s="20"/>
      <c r="B14" s="21"/>
      <c r="C14" s="21"/>
      <c r="D14" s="21"/>
      <c r="E14" s="21"/>
      <c r="F14" s="22"/>
      <c r="G14" s="9">
        <f>SUM(G4:G13)</f>
        <v>158203</v>
      </c>
    </row>
    <row r="15" spans="1:7" ht="15.75" thickBot="1">
      <c r="A15" s="23" t="s">
        <v>16</v>
      </c>
      <c r="B15" s="24"/>
      <c r="C15" s="24"/>
      <c r="D15" s="24"/>
      <c r="E15" s="24"/>
      <c r="F15" s="24"/>
      <c r="G15" s="25"/>
    </row>
    <row r="16" spans="1:7" ht="26.25" thickBot="1">
      <c r="A16" s="10" t="s">
        <v>0</v>
      </c>
      <c r="B16" s="11" t="s">
        <v>1</v>
      </c>
      <c r="C16" s="11" t="s">
        <v>2</v>
      </c>
      <c r="D16" s="11" t="s">
        <v>3</v>
      </c>
      <c r="E16" s="11" t="s">
        <v>31</v>
      </c>
      <c r="F16" s="12" t="s">
        <v>4</v>
      </c>
      <c r="G16" s="11" t="s">
        <v>32</v>
      </c>
    </row>
    <row r="17" spans="1:7" ht="217.5" thickBot="1">
      <c r="A17" s="5">
        <v>11</v>
      </c>
      <c r="B17" s="6">
        <v>5819</v>
      </c>
      <c r="C17" s="7" t="s">
        <v>5</v>
      </c>
      <c r="D17" s="6" t="s">
        <v>6</v>
      </c>
      <c r="E17" s="8">
        <v>346.3</v>
      </c>
      <c r="F17" s="6">
        <v>250</v>
      </c>
      <c r="G17" s="8">
        <f>F17*E17</f>
        <v>86575</v>
      </c>
    </row>
    <row r="18" spans="1:7" ht="64.5" thickBot="1">
      <c r="A18" s="5">
        <v>12</v>
      </c>
      <c r="B18" s="6">
        <v>9954</v>
      </c>
      <c r="C18" s="7" t="s">
        <v>7</v>
      </c>
      <c r="D18" s="6" t="s">
        <v>6</v>
      </c>
      <c r="E18" s="8">
        <v>150</v>
      </c>
      <c r="F18" s="6">
        <v>25</v>
      </c>
      <c r="G18" s="8">
        <f t="shared" ref="G18:G34" si="1">F18*E18</f>
        <v>3750</v>
      </c>
    </row>
    <row r="19" spans="1:7" ht="102.75" thickBot="1">
      <c r="A19" s="5">
        <v>13</v>
      </c>
      <c r="B19" s="6">
        <v>9954</v>
      </c>
      <c r="C19" s="7" t="s">
        <v>8</v>
      </c>
      <c r="D19" s="6" t="s">
        <v>6</v>
      </c>
      <c r="E19" s="8">
        <v>250.5</v>
      </c>
      <c r="F19" s="6">
        <v>25</v>
      </c>
      <c r="G19" s="8">
        <f t="shared" si="1"/>
        <v>6262.5</v>
      </c>
    </row>
    <row r="20" spans="1:7" ht="39" thickBot="1">
      <c r="A20" s="5">
        <v>14</v>
      </c>
      <c r="B20" s="6">
        <v>9954</v>
      </c>
      <c r="C20" s="7" t="s">
        <v>9</v>
      </c>
      <c r="D20" s="6" t="s">
        <v>6</v>
      </c>
      <c r="E20" s="8">
        <v>83</v>
      </c>
      <c r="F20" s="6">
        <v>50</v>
      </c>
      <c r="G20" s="8">
        <f t="shared" si="1"/>
        <v>4150</v>
      </c>
    </row>
    <row r="21" spans="1:7" ht="51.75" thickBot="1">
      <c r="A21" s="5">
        <v>15</v>
      </c>
      <c r="B21" s="6">
        <v>9954</v>
      </c>
      <c r="C21" s="7" t="s">
        <v>10</v>
      </c>
      <c r="D21" s="6" t="s">
        <v>6</v>
      </c>
      <c r="E21" s="8">
        <v>9</v>
      </c>
      <c r="F21" s="6">
        <v>250</v>
      </c>
      <c r="G21" s="8">
        <f t="shared" si="1"/>
        <v>2250</v>
      </c>
    </row>
    <row r="22" spans="1:7" ht="77.25" thickBot="1">
      <c r="A22" s="5">
        <v>16</v>
      </c>
      <c r="B22" s="6">
        <v>25321</v>
      </c>
      <c r="C22" s="7" t="s">
        <v>11</v>
      </c>
      <c r="D22" s="6" t="s">
        <v>6</v>
      </c>
      <c r="E22" s="8">
        <v>186.45</v>
      </c>
      <c r="F22" s="6">
        <v>250</v>
      </c>
      <c r="G22" s="8">
        <f t="shared" si="1"/>
        <v>46612.5</v>
      </c>
    </row>
    <row r="23" spans="1:7" ht="77.25" thickBot="1">
      <c r="A23" s="5">
        <v>17</v>
      </c>
      <c r="B23" s="6">
        <v>9954</v>
      </c>
      <c r="C23" s="7" t="s">
        <v>17</v>
      </c>
      <c r="D23" s="6" t="s">
        <v>6</v>
      </c>
      <c r="E23" s="8">
        <v>266.25</v>
      </c>
      <c r="F23" s="6">
        <v>20</v>
      </c>
      <c r="G23" s="8">
        <f t="shared" si="1"/>
        <v>5325</v>
      </c>
    </row>
    <row r="24" spans="1:7" ht="26.25" thickBot="1">
      <c r="A24" s="5">
        <v>18</v>
      </c>
      <c r="B24" s="6">
        <v>9954</v>
      </c>
      <c r="C24" s="7" t="s">
        <v>18</v>
      </c>
      <c r="D24" s="6" t="s">
        <v>6</v>
      </c>
      <c r="E24" s="8">
        <v>46.33</v>
      </c>
      <c r="F24" s="6">
        <v>20</v>
      </c>
      <c r="G24" s="8">
        <f t="shared" si="1"/>
        <v>926.59999999999991</v>
      </c>
    </row>
    <row r="25" spans="1:7" ht="15.75" thickBot="1">
      <c r="A25" s="5">
        <v>19</v>
      </c>
      <c r="B25" s="6">
        <v>9954</v>
      </c>
      <c r="C25" s="7" t="s">
        <v>19</v>
      </c>
      <c r="D25" s="6" t="s">
        <v>6</v>
      </c>
      <c r="E25" s="8">
        <v>21</v>
      </c>
      <c r="F25" s="6">
        <v>50</v>
      </c>
      <c r="G25" s="8">
        <f t="shared" si="1"/>
        <v>1050</v>
      </c>
    </row>
    <row r="26" spans="1:7" ht="39" thickBot="1">
      <c r="A26" s="5">
        <v>20</v>
      </c>
      <c r="B26" s="6">
        <v>9954</v>
      </c>
      <c r="C26" s="7" t="s">
        <v>20</v>
      </c>
      <c r="D26" s="6" t="s">
        <v>6</v>
      </c>
      <c r="E26" s="8">
        <v>96.25</v>
      </c>
      <c r="F26" s="6">
        <v>50</v>
      </c>
      <c r="G26" s="8">
        <f t="shared" si="1"/>
        <v>4812.5</v>
      </c>
    </row>
    <row r="27" spans="1:7" ht="26.25" thickBot="1">
      <c r="A27" s="5">
        <v>21</v>
      </c>
      <c r="B27" s="6">
        <v>9954</v>
      </c>
      <c r="C27" s="7" t="s">
        <v>21</v>
      </c>
      <c r="D27" s="6" t="s">
        <v>6</v>
      </c>
      <c r="E27" s="8">
        <v>33.5</v>
      </c>
      <c r="F27" s="6">
        <v>50</v>
      </c>
      <c r="G27" s="8">
        <f t="shared" si="1"/>
        <v>1675</v>
      </c>
    </row>
    <row r="28" spans="1:7" ht="39" thickBot="1">
      <c r="A28" s="5">
        <v>22</v>
      </c>
      <c r="B28" s="6">
        <v>9954</v>
      </c>
      <c r="C28" s="7" t="s">
        <v>22</v>
      </c>
      <c r="D28" s="6" t="s">
        <v>6</v>
      </c>
      <c r="E28" s="8">
        <v>92</v>
      </c>
      <c r="F28" s="6">
        <v>150</v>
      </c>
      <c r="G28" s="8">
        <f t="shared" si="1"/>
        <v>13800</v>
      </c>
    </row>
    <row r="29" spans="1:7" ht="26.25" thickBot="1">
      <c r="A29" s="5">
        <v>23</v>
      </c>
      <c r="B29" s="6">
        <v>9954</v>
      </c>
      <c r="C29" s="7" t="s">
        <v>23</v>
      </c>
      <c r="D29" s="6" t="s">
        <v>6</v>
      </c>
      <c r="E29" s="8">
        <v>14.75</v>
      </c>
      <c r="F29" s="6">
        <v>150</v>
      </c>
      <c r="G29" s="8">
        <f t="shared" si="1"/>
        <v>2212.5</v>
      </c>
    </row>
    <row r="30" spans="1:7" ht="26.25" thickBot="1">
      <c r="A30" s="5">
        <v>24</v>
      </c>
      <c r="B30" s="6">
        <v>9954</v>
      </c>
      <c r="C30" s="7" t="s">
        <v>24</v>
      </c>
      <c r="D30" s="6" t="s">
        <v>6</v>
      </c>
      <c r="E30" s="8">
        <v>11</v>
      </c>
      <c r="F30" s="6">
        <v>150</v>
      </c>
      <c r="G30" s="8">
        <f t="shared" si="1"/>
        <v>1650</v>
      </c>
    </row>
    <row r="31" spans="1:7" ht="39" thickBot="1">
      <c r="A31" s="5">
        <v>25</v>
      </c>
      <c r="B31" s="6">
        <v>9954</v>
      </c>
      <c r="C31" s="7" t="s">
        <v>12</v>
      </c>
      <c r="D31" s="6" t="s">
        <v>6</v>
      </c>
      <c r="E31" s="8">
        <v>262.5</v>
      </c>
      <c r="F31" s="6">
        <v>50</v>
      </c>
      <c r="G31" s="8">
        <f t="shared" si="1"/>
        <v>13125</v>
      </c>
    </row>
    <row r="32" spans="1:7" ht="51.75" thickBot="1">
      <c r="A32" s="5">
        <v>26</v>
      </c>
      <c r="B32" s="6">
        <v>9954</v>
      </c>
      <c r="C32" s="7" t="s">
        <v>13</v>
      </c>
      <c r="D32" s="6" t="s">
        <v>6</v>
      </c>
      <c r="E32" s="8">
        <v>27.67</v>
      </c>
      <c r="F32" s="6">
        <v>300</v>
      </c>
      <c r="G32" s="8">
        <f t="shared" si="1"/>
        <v>8301</v>
      </c>
    </row>
    <row r="33" spans="1:7" ht="90" thickBot="1">
      <c r="A33" s="5">
        <v>27</v>
      </c>
      <c r="B33" s="6">
        <v>9954</v>
      </c>
      <c r="C33" s="7" t="s">
        <v>14</v>
      </c>
      <c r="D33" s="6" t="s">
        <v>6</v>
      </c>
      <c r="E33" s="8">
        <v>301.64</v>
      </c>
      <c r="F33" s="6">
        <v>50</v>
      </c>
      <c r="G33" s="8">
        <f t="shared" si="1"/>
        <v>15082</v>
      </c>
    </row>
    <row r="34" spans="1:7" ht="39" thickBot="1">
      <c r="A34" s="5">
        <v>28</v>
      </c>
      <c r="B34" s="6">
        <v>9954</v>
      </c>
      <c r="C34" s="7" t="s">
        <v>15</v>
      </c>
      <c r="D34" s="6" t="s">
        <v>6</v>
      </c>
      <c r="E34" s="8">
        <v>27.67</v>
      </c>
      <c r="F34" s="6">
        <v>150</v>
      </c>
      <c r="G34" s="8">
        <f t="shared" si="1"/>
        <v>4150.5</v>
      </c>
    </row>
    <row r="35" spans="1:7" ht="15.75" thickBot="1">
      <c r="A35" s="20"/>
      <c r="B35" s="21"/>
      <c r="C35" s="21"/>
      <c r="D35" s="21"/>
      <c r="E35" s="21"/>
      <c r="F35" s="22"/>
      <c r="G35" s="13">
        <f>SUM(G17:G34)</f>
        <v>221710.1</v>
      </c>
    </row>
    <row r="36" spans="1:7" ht="15.75" thickBot="1">
      <c r="A36" s="23" t="s">
        <v>25</v>
      </c>
      <c r="B36" s="24"/>
      <c r="C36" s="24"/>
      <c r="D36" s="24"/>
      <c r="E36" s="24"/>
      <c r="F36" s="24"/>
      <c r="G36" s="25"/>
    </row>
    <row r="37" spans="1:7" ht="26.25" thickBot="1">
      <c r="A37" s="10" t="s">
        <v>0</v>
      </c>
      <c r="B37" s="11" t="s">
        <v>1</v>
      </c>
      <c r="C37" s="11" t="s">
        <v>2</v>
      </c>
      <c r="D37" s="11" t="s">
        <v>3</v>
      </c>
      <c r="E37" s="11" t="s">
        <v>31</v>
      </c>
      <c r="F37" s="12" t="s">
        <v>4</v>
      </c>
      <c r="G37" s="14" t="s">
        <v>32</v>
      </c>
    </row>
    <row r="38" spans="1:7" ht="217.5" thickBot="1">
      <c r="A38" s="5">
        <v>29</v>
      </c>
      <c r="B38" s="6">
        <v>5819</v>
      </c>
      <c r="C38" s="7" t="s">
        <v>5</v>
      </c>
      <c r="D38" s="6" t="s">
        <v>6</v>
      </c>
      <c r="E38" s="8">
        <v>346.3</v>
      </c>
      <c r="F38" s="6">
        <v>240</v>
      </c>
      <c r="G38" s="8">
        <f>F38*E38</f>
        <v>83112</v>
      </c>
    </row>
    <row r="39" spans="1:7" ht="64.5" thickBot="1">
      <c r="A39" s="5">
        <v>30</v>
      </c>
      <c r="B39" s="6">
        <v>9954</v>
      </c>
      <c r="C39" s="7" t="s">
        <v>7</v>
      </c>
      <c r="D39" s="6" t="s">
        <v>6</v>
      </c>
      <c r="E39" s="8">
        <v>150</v>
      </c>
      <c r="F39" s="6">
        <v>10</v>
      </c>
      <c r="G39" s="8">
        <f t="shared" ref="G39:G53" si="2">F39*E39</f>
        <v>1500</v>
      </c>
    </row>
    <row r="40" spans="1:7" ht="102.75" thickBot="1">
      <c r="A40" s="5">
        <v>31</v>
      </c>
      <c r="B40" s="6">
        <v>9954</v>
      </c>
      <c r="C40" s="7" t="s">
        <v>8</v>
      </c>
      <c r="D40" s="6" t="s">
        <v>6</v>
      </c>
      <c r="E40" s="8">
        <v>250.5</v>
      </c>
      <c r="F40" s="6">
        <v>20</v>
      </c>
      <c r="G40" s="8">
        <f t="shared" si="2"/>
        <v>5010</v>
      </c>
    </row>
    <row r="41" spans="1:7" ht="39" thickBot="1">
      <c r="A41" s="5">
        <v>32</v>
      </c>
      <c r="B41" s="6">
        <v>9954</v>
      </c>
      <c r="C41" s="7" t="s">
        <v>9</v>
      </c>
      <c r="D41" s="6" t="s">
        <v>6</v>
      </c>
      <c r="E41" s="8">
        <v>83</v>
      </c>
      <c r="F41" s="6">
        <v>30</v>
      </c>
      <c r="G41" s="8">
        <f t="shared" si="2"/>
        <v>2490</v>
      </c>
    </row>
    <row r="42" spans="1:7" ht="51.75" thickBot="1">
      <c r="A42" s="5">
        <v>33</v>
      </c>
      <c r="B42" s="6">
        <v>9954</v>
      </c>
      <c r="C42" s="7" t="s">
        <v>10</v>
      </c>
      <c r="D42" s="6" t="s">
        <v>6</v>
      </c>
      <c r="E42" s="8">
        <v>9</v>
      </c>
      <c r="F42" s="6">
        <v>200</v>
      </c>
      <c r="G42" s="8">
        <f t="shared" si="2"/>
        <v>1800</v>
      </c>
    </row>
    <row r="43" spans="1:7" ht="77.25" thickBot="1">
      <c r="A43" s="5">
        <v>34</v>
      </c>
      <c r="B43" s="6">
        <v>25321</v>
      </c>
      <c r="C43" s="7" t="s">
        <v>11</v>
      </c>
      <c r="D43" s="6" t="s">
        <v>6</v>
      </c>
      <c r="E43" s="8">
        <v>186.45</v>
      </c>
      <c r="F43" s="6">
        <v>100</v>
      </c>
      <c r="G43" s="8">
        <f t="shared" si="2"/>
        <v>18645</v>
      </c>
    </row>
    <row r="44" spans="1:7" ht="77.25" thickBot="1">
      <c r="A44" s="5">
        <v>35</v>
      </c>
      <c r="B44" s="6">
        <v>9954</v>
      </c>
      <c r="C44" s="7" t="s">
        <v>17</v>
      </c>
      <c r="D44" s="6" t="s">
        <v>6</v>
      </c>
      <c r="E44" s="8">
        <v>266.25</v>
      </c>
      <c r="F44" s="6">
        <v>10</v>
      </c>
      <c r="G44" s="8">
        <f t="shared" si="2"/>
        <v>2662.5</v>
      </c>
    </row>
    <row r="45" spans="1:7" ht="26.25" thickBot="1">
      <c r="A45" s="5">
        <v>36</v>
      </c>
      <c r="B45" s="6">
        <v>9954</v>
      </c>
      <c r="C45" s="7" t="s">
        <v>18</v>
      </c>
      <c r="D45" s="6" t="s">
        <v>6</v>
      </c>
      <c r="E45" s="8">
        <v>46.33</v>
      </c>
      <c r="F45" s="6">
        <v>14</v>
      </c>
      <c r="G45" s="8">
        <f t="shared" si="2"/>
        <v>648.62</v>
      </c>
    </row>
    <row r="46" spans="1:7" ht="15.75" thickBot="1">
      <c r="A46" s="5">
        <v>37</v>
      </c>
      <c r="B46" s="6">
        <v>9954</v>
      </c>
      <c r="C46" s="7" t="s">
        <v>19</v>
      </c>
      <c r="D46" s="6" t="s">
        <v>6</v>
      </c>
      <c r="E46" s="8">
        <v>21</v>
      </c>
      <c r="F46" s="6">
        <v>30</v>
      </c>
      <c r="G46" s="8">
        <f t="shared" si="2"/>
        <v>630</v>
      </c>
    </row>
    <row r="47" spans="1:7" ht="39" thickBot="1">
      <c r="A47" s="5">
        <v>38</v>
      </c>
      <c r="B47" s="6">
        <v>9954</v>
      </c>
      <c r="C47" s="7" t="s">
        <v>20</v>
      </c>
      <c r="D47" s="6" t="s">
        <v>6</v>
      </c>
      <c r="E47" s="8">
        <v>96.25</v>
      </c>
      <c r="F47" s="6">
        <v>15</v>
      </c>
      <c r="G47" s="8">
        <f t="shared" si="2"/>
        <v>1443.75</v>
      </c>
    </row>
    <row r="48" spans="1:7" ht="26.25" thickBot="1">
      <c r="A48" s="5">
        <v>39</v>
      </c>
      <c r="B48" s="6">
        <v>9954</v>
      </c>
      <c r="C48" s="7" t="s">
        <v>21</v>
      </c>
      <c r="D48" s="6" t="s">
        <v>6</v>
      </c>
      <c r="E48" s="8">
        <v>33.5</v>
      </c>
      <c r="F48" s="6">
        <v>5</v>
      </c>
      <c r="G48" s="8">
        <f t="shared" si="2"/>
        <v>167.5</v>
      </c>
    </row>
    <row r="49" spans="1:7" ht="39" thickBot="1">
      <c r="A49" s="5">
        <v>40</v>
      </c>
      <c r="B49" s="6">
        <v>9954</v>
      </c>
      <c r="C49" s="7" t="s">
        <v>22</v>
      </c>
      <c r="D49" s="6" t="s">
        <v>6</v>
      </c>
      <c r="E49" s="8">
        <v>92</v>
      </c>
      <c r="F49" s="6">
        <v>15</v>
      </c>
      <c r="G49" s="8">
        <f t="shared" si="2"/>
        <v>1380</v>
      </c>
    </row>
    <row r="50" spans="1:7" ht="26.25" thickBot="1">
      <c r="A50" s="5">
        <v>41</v>
      </c>
      <c r="B50" s="6">
        <v>9954</v>
      </c>
      <c r="C50" s="7" t="s">
        <v>23</v>
      </c>
      <c r="D50" s="6" t="s">
        <v>6</v>
      </c>
      <c r="E50" s="8">
        <v>14.75</v>
      </c>
      <c r="F50" s="6">
        <v>60</v>
      </c>
      <c r="G50" s="8">
        <f t="shared" si="2"/>
        <v>885</v>
      </c>
    </row>
    <row r="51" spans="1:7" ht="26.25" thickBot="1">
      <c r="A51" s="5">
        <v>42</v>
      </c>
      <c r="B51" s="6">
        <v>9954</v>
      </c>
      <c r="C51" s="7" t="s">
        <v>24</v>
      </c>
      <c r="D51" s="6" t="s">
        <v>6</v>
      </c>
      <c r="E51" s="8">
        <v>11</v>
      </c>
      <c r="F51" s="6">
        <v>30</v>
      </c>
      <c r="G51" s="8">
        <f t="shared" si="2"/>
        <v>330</v>
      </c>
    </row>
    <row r="52" spans="1:7" ht="39" thickBot="1">
      <c r="A52" s="5">
        <v>43</v>
      </c>
      <c r="B52" s="6">
        <v>9954</v>
      </c>
      <c r="C52" s="7" t="s">
        <v>12</v>
      </c>
      <c r="D52" s="6" t="s">
        <v>6</v>
      </c>
      <c r="E52" s="8">
        <v>262.5</v>
      </c>
      <c r="F52" s="6">
        <v>20</v>
      </c>
      <c r="G52" s="8">
        <f t="shared" si="2"/>
        <v>5250</v>
      </c>
    </row>
    <row r="53" spans="1:7" ht="51.75" thickBot="1">
      <c r="A53" s="5">
        <v>44</v>
      </c>
      <c r="B53" s="6">
        <v>9954</v>
      </c>
      <c r="C53" s="7" t="s">
        <v>13</v>
      </c>
      <c r="D53" s="6" t="s">
        <v>6</v>
      </c>
      <c r="E53" s="8">
        <v>27.67</v>
      </c>
      <c r="F53" s="6">
        <v>40</v>
      </c>
      <c r="G53" s="8">
        <f t="shared" si="2"/>
        <v>1106.8000000000002</v>
      </c>
    </row>
    <row r="54" spans="1:7" ht="90" thickBot="1">
      <c r="A54" s="5">
        <v>45</v>
      </c>
      <c r="B54" s="6">
        <v>9954</v>
      </c>
      <c r="C54" s="7" t="s">
        <v>14</v>
      </c>
      <c r="D54" s="6" t="s">
        <v>6</v>
      </c>
      <c r="E54" s="8">
        <v>301.64</v>
      </c>
      <c r="F54" s="6">
        <v>65</v>
      </c>
      <c r="G54" s="8">
        <f>F54*E54</f>
        <v>19606.599999999999</v>
      </c>
    </row>
    <row r="55" spans="1:7" ht="39" thickBot="1">
      <c r="A55" s="5">
        <v>46</v>
      </c>
      <c r="B55" s="6">
        <v>9954</v>
      </c>
      <c r="C55" s="7" t="s">
        <v>15</v>
      </c>
      <c r="D55" s="6" t="s">
        <v>6</v>
      </c>
      <c r="E55" s="8">
        <v>27.67</v>
      </c>
      <c r="F55" s="6">
        <v>10</v>
      </c>
      <c r="G55" s="8">
        <f>F55*E55</f>
        <v>276.70000000000005</v>
      </c>
    </row>
    <row r="56" spans="1:7" ht="15.75" thickBot="1">
      <c r="A56" s="20"/>
      <c r="B56" s="21"/>
      <c r="C56" s="21"/>
      <c r="D56" s="21"/>
      <c r="E56" s="21"/>
      <c r="F56" s="22"/>
      <c r="G56" s="9">
        <f>SUM(G38:G55)</f>
        <v>146944.47</v>
      </c>
    </row>
    <row r="57" spans="1:7" ht="15.75" thickBot="1">
      <c r="A57" s="23" t="s">
        <v>26</v>
      </c>
      <c r="B57" s="24"/>
      <c r="C57" s="24"/>
      <c r="D57" s="24"/>
      <c r="E57" s="24"/>
      <c r="F57" s="24"/>
      <c r="G57" s="25"/>
    </row>
    <row r="58" spans="1:7" ht="26.25" thickBot="1">
      <c r="A58" s="10" t="s">
        <v>0</v>
      </c>
      <c r="B58" s="11" t="s">
        <v>1</v>
      </c>
      <c r="C58" s="11" t="s">
        <v>2</v>
      </c>
      <c r="D58" s="11" t="s">
        <v>3</v>
      </c>
      <c r="E58" s="11" t="s">
        <v>31</v>
      </c>
      <c r="F58" s="12" t="s">
        <v>4</v>
      </c>
      <c r="G58" s="11" t="s">
        <v>32</v>
      </c>
    </row>
    <row r="59" spans="1:7" ht="217.5" thickBot="1">
      <c r="A59" s="5">
        <v>47</v>
      </c>
      <c r="B59" s="6">
        <v>5819</v>
      </c>
      <c r="C59" s="7" t="s">
        <v>5</v>
      </c>
      <c r="D59" s="6" t="s">
        <v>6</v>
      </c>
      <c r="E59" s="8">
        <v>346.3</v>
      </c>
      <c r="F59" s="6">
        <v>500</v>
      </c>
      <c r="G59" s="8">
        <f>F59*E59</f>
        <v>173150</v>
      </c>
    </row>
    <row r="60" spans="1:7" ht="64.5" thickBot="1">
      <c r="A60" s="5">
        <v>48</v>
      </c>
      <c r="B60" s="6">
        <v>9954</v>
      </c>
      <c r="C60" s="7" t="s">
        <v>7</v>
      </c>
      <c r="D60" s="6" t="s">
        <v>6</v>
      </c>
      <c r="E60" s="8">
        <v>150</v>
      </c>
      <c r="F60" s="6">
        <v>100</v>
      </c>
      <c r="G60" s="8">
        <f t="shared" ref="G60:G76" si="3">F60*E60</f>
        <v>15000</v>
      </c>
    </row>
    <row r="61" spans="1:7" ht="102.75" thickBot="1">
      <c r="A61" s="5">
        <v>49</v>
      </c>
      <c r="B61" s="6">
        <v>9954</v>
      </c>
      <c r="C61" s="7" t="s">
        <v>8</v>
      </c>
      <c r="D61" s="6" t="s">
        <v>6</v>
      </c>
      <c r="E61" s="8">
        <v>250.5</v>
      </c>
      <c r="F61" s="6">
        <v>150</v>
      </c>
      <c r="G61" s="8">
        <f t="shared" si="3"/>
        <v>37575</v>
      </c>
    </row>
    <row r="62" spans="1:7" ht="39" thickBot="1">
      <c r="A62" s="5">
        <v>50</v>
      </c>
      <c r="B62" s="6">
        <v>9954</v>
      </c>
      <c r="C62" s="7" t="s">
        <v>9</v>
      </c>
      <c r="D62" s="6" t="s">
        <v>6</v>
      </c>
      <c r="E62" s="8">
        <v>83</v>
      </c>
      <c r="F62" s="6">
        <v>150</v>
      </c>
      <c r="G62" s="8">
        <f t="shared" si="3"/>
        <v>12450</v>
      </c>
    </row>
    <row r="63" spans="1:7" ht="51.75" thickBot="1">
      <c r="A63" s="5">
        <v>51</v>
      </c>
      <c r="B63" s="6">
        <v>9954</v>
      </c>
      <c r="C63" s="7" t="s">
        <v>10</v>
      </c>
      <c r="D63" s="6" t="s">
        <v>6</v>
      </c>
      <c r="E63" s="8">
        <v>9</v>
      </c>
      <c r="F63" s="6">
        <v>250</v>
      </c>
      <c r="G63" s="8">
        <f t="shared" si="3"/>
        <v>2250</v>
      </c>
    </row>
    <row r="64" spans="1:7" ht="77.25" thickBot="1">
      <c r="A64" s="5">
        <v>52</v>
      </c>
      <c r="B64" s="6">
        <v>25321</v>
      </c>
      <c r="C64" s="7" t="s">
        <v>11</v>
      </c>
      <c r="D64" s="6" t="s">
        <v>6</v>
      </c>
      <c r="E64" s="8">
        <v>186.45</v>
      </c>
      <c r="F64" s="6">
        <v>250</v>
      </c>
      <c r="G64" s="8">
        <f t="shared" si="3"/>
        <v>46612.5</v>
      </c>
    </row>
    <row r="65" spans="1:7" ht="77.25" thickBot="1">
      <c r="A65" s="5">
        <v>53</v>
      </c>
      <c r="B65" s="6">
        <v>9954</v>
      </c>
      <c r="C65" s="7" t="s">
        <v>17</v>
      </c>
      <c r="D65" s="6" t="s">
        <v>6</v>
      </c>
      <c r="E65" s="8">
        <v>266.25</v>
      </c>
      <c r="F65" s="6">
        <v>100</v>
      </c>
      <c r="G65" s="8">
        <f t="shared" si="3"/>
        <v>26625</v>
      </c>
    </row>
    <row r="66" spans="1:7" ht="26.25" thickBot="1">
      <c r="A66" s="5">
        <v>54</v>
      </c>
      <c r="B66" s="6">
        <v>9954</v>
      </c>
      <c r="C66" s="7" t="s">
        <v>18</v>
      </c>
      <c r="D66" s="6" t="s">
        <v>6</v>
      </c>
      <c r="E66" s="8">
        <v>46.33</v>
      </c>
      <c r="F66" s="6">
        <v>150</v>
      </c>
      <c r="G66" s="8">
        <f t="shared" si="3"/>
        <v>6949.5</v>
      </c>
    </row>
    <row r="67" spans="1:7" ht="15.75" thickBot="1">
      <c r="A67" s="5">
        <v>55</v>
      </c>
      <c r="B67" s="6">
        <v>9954</v>
      </c>
      <c r="C67" s="7" t="s">
        <v>19</v>
      </c>
      <c r="D67" s="6" t="s">
        <v>6</v>
      </c>
      <c r="E67" s="8">
        <v>21</v>
      </c>
      <c r="F67" s="6">
        <v>150</v>
      </c>
      <c r="G67" s="8">
        <f t="shared" si="3"/>
        <v>3150</v>
      </c>
    </row>
    <row r="68" spans="1:7" ht="39" thickBot="1">
      <c r="A68" s="5">
        <v>56</v>
      </c>
      <c r="B68" s="6">
        <v>9954</v>
      </c>
      <c r="C68" s="7" t="s">
        <v>20</v>
      </c>
      <c r="D68" s="6" t="s">
        <v>6</v>
      </c>
      <c r="E68" s="8">
        <v>96.25</v>
      </c>
      <c r="F68" s="6">
        <v>150</v>
      </c>
      <c r="G68" s="8">
        <f t="shared" si="3"/>
        <v>14437.5</v>
      </c>
    </row>
    <row r="69" spans="1:7" ht="26.25" thickBot="1">
      <c r="A69" s="5">
        <v>57</v>
      </c>
      <c r="B69" s="6">
        <v>9954</v>
      </c>
      <c r="C69" s="7" t="s">
        <v>21</v>
      </c>
      <c r="D69" s="6" t="s">
        <v>6</v>
      </c>
      <c r="E69" s="8">
        <v>33.5</v>
      </c>
      <c r="F69" s="6">
        <v>150</v>
      </c>
      <c r="G69" s="8">
        <f t="shared" si="3"/>
        <v>5025</v>
      </c>
    </row>
    <row r="70" spans="1:7" ht="39" thickBot="1">
      <c r="A70" s="5">
        <v>58</v>
      </c>
      <c r="B70" s="6">
        <v>9954</v>
      </c>
      <c r="C70" s="7" t="s">
        <v>22</v>
      </c>
      <c r="D70" s="6" t="s">
        <v>6</v>
      </c>
      <c r="E70" s="8">
        <v>92</v>
      </c>
      <c r="F70" s="6">
        <v>150</v>
      </c>
      <c r="G70" s="8">
        <f t="shared" si="3"/>
        <v>13800</v>
      </c>
    </row>
    <row r="71" spans="1:7" ht="26.25" thickBot="1">
      <c r="A71" s="5">
        <v>59</v>
      </c>
      <c r="B71" s="6">
        <v>9954</v>
      </c>
      <c r="C71" s="7" t="s">
        <v>23</v>
      </c>
      <c r="D71" s="6" t="s">
        <v>6</v>
      </c>
      <c r="E71" s="8">
        <v>14.75</v>
      </c>
      <c r="F71" s="6">
        <v>150</v>
      </c>
      <c r="G71" s="8">
        <f t="shared" si="3"/>
        <v>2212.5</v>
      </c>
    </row>
    <row r="72" spans="1:7" ht="26.25" thickBot="1">
      <c r="A72" s="5">
        <v>60</v>
      </c>
      <c r="B72" s="6">
        <v>9954</v>
      </c>
      <c r="C72" s="7" t="s">
        <v>24</v>
      </c>
      <c r="D72" s="6" t="s">
        <v>6</v>
      </c>
      <c r="E72" s="8">
        <v>11</v>
      </c>
      <c r="F72" s="6">
        <v>150</v>
      </c>
      <c r="G72" s="8">
        <f t="shared" si="3"/>
        <v>1650</v>
      </c>
    </row>
    <row r="73" spans="1:7" ht="39" thickBot="1">
      <c r="A73" s="5">
        <v>61</v>
      </c>
      <c r="B73" s="6">
        <v>9954</v>
      </c>
      <c r="C73" s="7" t="s">
        <v>12</v>
      </c>
      <c r="D73" s="6" t="s">
        <v>6</v>
      </c>
      <c r="E73" s="8">
        <v>262.5</v>
      </c>
      <c r="F73" s="6">
        <v>150</v>
      </c>
      <c r="G73" s="8">
        <f t="shared" si="3"/>
        <v>39375</v>
      </c>
    </row>
    <row r="74" spans="1:7" ht="51.75" thickBot="1">
      <c r="A74" s="5">
        <v>62</v>
      </c>
      <c r="B74" s="6">
        <v>9954</v>
      </c>
      <c r="C74" s="7" t="s">
        <v>13</v>
      </c>
      <c r="D74" s="6" t="s">
        <v>6</v>
      </c>
      <c r="E74" s="8">
        <v>27.67</v>
      </c>
      <c r="F74" s="6">
        <v>150</v>
      </c>
      <c r="G74" s="8">
        <f t="shared" si="3"/>
        <v>4150.5</v>
      </c>
    </row>
    <row r="75" spans="1:7" ht="90" thickBot="1">
      <c r="A75" s="5">
        <v>63</v>
      </c>
      <c r="B75" s="6">
        <v>9954</v>
      </c>
      <c r="C75" s="7" t="s">
        <v>14</v>
      </c>
      <c r="D75" s="6" t="s">
        <v>6</v>
      </c>
      <c r="E75" s="8">
        <v>301.64</v>
      </c>
      <c r="F75" s="6">
        <v>150</v>
      </c>
      <c r="G75" s="8">
        <f>F75*E75</f>
        <v>45246</v>
      </c>
    </row>
    <row r="76" spans="1:7" ht="39" thickBot="1">
      <c r="A76" s="5">
        <v>64</v>
      </c>
      <c r="B76" s="6">
        <v>9954</v>
      </c>
      <c r="C76" s="7" t="s">
        <v>15</v>
      </c>
      <c r="D76" s="6" t="s">
        <v>6</v>
      </c>
      <c r="E76" s="8">
        <v>27.67</v>
      </c>
      <c r="F76" s="6">
        <v>150</v>
      </c>
      <c r="G76" s="8">
        <f t="shared" si="3"/>
        <v>4150.5</v>
      </c>
    </row>
    <row r="77" spans="1:7" ht="15.75" thickBot="1">
      <c r="A77" s="20"/>
      <c r="B77" s="21"/>
      <c r="C77" s="21"/>
      <c r="D77" s="21"/>
      <c r="E77" s="21"/>
      <c r="F77" s="22"/>
      <c r="G77" s="13">
        <f>SUM(G59:G76)</f>
        <v>453809</v>
      </c>
    </row>
    <row r="78" spans="1:7" ht="15.75" thickBot="1">
      <c r="A78" s="23" t="s">
        <v>27</v>
      </c>
      <c r="B78" s="24"/>
      <c r="C78" s="24"/>
      <c r="D78" s="24"/>
      <c r="E78" s="24"/>
      <c r="F78" s="24"/>
      <c r="G78" s="25"/>
    </row>
    <row r="79" spans="1:7" ht="26.25" thickBot="1">
      <c r="A79" s="10" t="s">
        <v>0</v>
      </c>
      <c r="B79" s="11" t="s">
        <v>1</v>
      </c>
      <c r="C79" s="11" t="s">
        <v>2</v>
      </c>
      <c r="D79" s="11" t="s">
        <v>3</v>
      </c>
      <c r="E79" s="11" t="s">
        <v>31</v>
      </c>
      <c r="F79" s="12" t="s">
        <v>4</v>
      </c>
      <c r="G79" s="14" t="s">
        <v>32</v>
      </c>
    </row>
    <row r="80" spans="1:7" ht="217.5" thickBot="1">
      <c r="A80" s="5">
        <v>65</v>
      </c>
      <c r="B80" s="6">
        <v>5819</v>
      </c>
      <c r="C80" s="7" t="s">
        <v>5</v>
      </c>
      <c r="D80" s="6" t="s">
        <v>6</v>
      </c>
      <c r="E80" s="8">
        <v>346.3</v>
      </c>
      <c r="F80" s="6">
        <v>50</v>
      </c>
      <c r="G80" s="8">
        <f>F80*E80</f>
        <v>17315</v>
      </c>
    </row>
    <row r="81" spans="1:7" ht="64.5" thickBot="1">
      <c r="A81" s="5">
        <v>66</v>
      </c>
      <c r="B81" s="6">
        <v>9954</v>
      </c>
      <c r="C81" s="7" t="s">
        <v>7</v>
      </c>
      <c r="D81" s="6" t="s">
        <v>6</v>
      </c>
      <c r="E81" s="8">
        <v>150</v>
      </c>
      <c r="F81" s="6">
        <v>20</v>
      </c>
      <c r="G81" s="8">
        <f t="shared" ref="G81:G96" si="4">F81*E81</f>
        <v>3000</v>
      </c>
    </row>
    <row r="82" spans="1:7" ht="102.75" thickBot="1">
      <c r="A82" s="5">
        <v>67</v>
      </c>
      <c r="B82" s="6">
        <v>9954</v>
      </c>
      <c r="C82" s="7" t="s">
        <v>8</v>
      </c>
      <c r="D82" s="6" t="s">
        <v>6</v>
      </c>
      <c r="E82" s="8">
        <v>250.5</v>
      </c>
      <c r="F82" s="6">
        <v>20</v>
      </c>
      <c r="G82" s="8">
        <f t="shared" si="4"/>
        <v>5010</v>
      </c>
    </row>
    <row r="83" spans="1:7" ht="39" thickBot="1">
      <c r="A83" s="5">
        <v>68</v>
      </c>
      <c r="B83" s="6">
        <v>9954</v>
      </c>
      <c r="C83" s="7" t="s">
        <v>9</v>
      </c>
      <c r="D83" s="6" t="s">
        <v>6</v>
      </c>
      <c r="E83" s="8">
        <v>83</v>
      </c>
      <c r="F83" s="6">
        <v>20</v>
      </c>
      <c r="G83" s="8">
        <f t="shared" si="4"/>
        <v>1660</v>
      </c>
    </row>
    <row r="84" spans="1:7" ht="51.75" thickBot="1">
      <c r="A84" s="5">
        <v>69</v>
      </c>
      <c r="B84" s="6">
        <v>9954</v>
      </c>
      <c r="C84" s="7" t="s">
        <v>10</v>
      </c>
      <c r="D84" s="6" t="s">
        <v>6</v>
      </c>
      <c r="E84" s="8">
        <v>9</v>
      </c>
      <c r="F84" s="6">
        <v>200</v>
      </c>
      <c r="G84" s="8">
        <f t="shared" si="4"/>
        <v>1800</v>
      </c>
    </row>
    <row r="85" spans="1:7" ht="77.25" thickBot="1">
      <c r="A85" s="5">
        <v>70</v>
      </c>
      <c r="B85" s="6">
        <v>25321</v>
      </c>
      <c r="C85" s="7" t="s">
        <v>11</v>
      </c>
      <c r="D85" s="6" t="s">
        <v>6</v>
      </c>
      <c r="E85" s="8">
        <v>186.45</v>
      </c>
      <c r="F85" s="6">
        <v>100</v>
      </c>
      <c r="G85" s="8">
        <f t="shared" si="4"/>
        <v>18645</v>
      </c>
    </row>
    <row r="86" spans="1:7" ht="77.25" thickBot="1">
      <c r="A86" s="5">
        <v>71</v>
      </c>
      <c r="B86" s="6">
        <v>9954</v>
      </c>
      <c r="C86" s="7" t="s">
        <v>17</v>
      </c>
      <c r="D86" s="6" t="s">
        <v>6</v>
      </c>
      <c r="E86" s="8">
        <v>266.25</v>
      </c>
      <c r="F86" s="6">
        <v>20</v>
      </c>
      <c r="G86" s="8">
        <f t="shared" si="4"/>
        <v>5325</v>
      </c>
    </row>
    <row r="87" spans="1:7" ht="26.25" thickBot="1">
      <c r="A87" s="5">
        <v>72</v>
      </c>
      <c r="B87" s="6">
        <v>9954</v>
      </c>
      <c r="C87" s="7" t="s">
        <v>18</v>
      </c>
      <c r="D87" s="6" t="s">
        <v>6</v>
      </c>
      <c r="E87" s="8">
        <v>46.33</v>
      </c>
      <c r="F87" s="6">
        <v>30</v>
      </c>
      <c r="G87" s="8">
        <f t="shared" si="4"/>
        <v>1389.8999999999999</v>
      </c>
    </row>
    <row r="88" spans="1:7" ht="15.75" thickBot="1">
      <c r="A88" s="5">
        <v>73</v>
      </c>
      <c r="B88" s="6">
        <v>9954</v>
      </c>
      <c r="C88" s="7" t="s">
        <v>19</v>
      </c>
      <c r="D88" s="6" t="s">
        <v>6</v>
      </c>
      <c r="E88" s="8">
        <v>21</v>
      </c>
      <c r="F88" s="6">
        <v>150</v>
      </c>
      <c r="G88" s="8">
        <f t="shared" si="4"/>
        <v>3150</v>
      </c>
    </row>
    <row r="89" spans="1:7" ht="39" thickBot="1">
      <c r="A89" s="5">
        <v>74</v>
      </c>
      <c r="B89" s="6">
        <v>9954</v>
      </c>
      <c r="C89" s="7" t="s">
        <v>20</v>
      </c>
      <c r="D89" s="6" t="s">
        <v>6</v>
      </c>
      <c r="E89" s="8">
        <v>96.25</v>
      </c>
      <c r="F89" s="6">
        <v>30</v>
      </c>
      <c r="G89" s="8">
        <f t="shared" si="4"/>
        <v>2887.5</v>
      </c>
    </row>
    <row r="90" spans="1:7" ht="26.25" thickBot="1">
      <c r="A90" s="5">
        <v>75</v>
      </c>
      <c r="B90" s="6">
        <v>9954</v>
      </c>
      <c r="C90" s="7" t="s">
        <v>21</v>
      </c>
      <c r="D90" s="6" t="s">
        <v>6</v>
      </c>
      <c r="E90" s="8">
        <v>33.5</v>
      </c>
      <c r="F90" s="6">
        <v>50</v>
      </c>
      <c r="G90" s="8">
        <f t="shared" si="4"/>
        <v>1675</v>
      </c>
    </row>
    <row r="91" spans="1:7" ht="39" thickBot="1">
      <c r="A91" s="5">
        <v>76</v>
      </c>
      <c r="B91" s="6">
        <v>9954</v>
      </c>
      <c r="C91" s="7" t="s">
        <v>22</v>
      </c>
      <c r="D91" s="6" t="s">
        <v>6</v>
      </c>
      <c r="E91" s="8">
        <v>92</v>
      </c>
      <c r="F91" s="6">
        <v>50</v>
      </c>
      <c r="G91" s="8">
        <f t="shared" si="4"/>
        <v>4600</v>
      </c>
    </row>
    <row r="92" spans="1:7" ht="26.25" thickBot="1">
      <c r="A92" s="5">
        <v>77</v>
      </c>
      <c r="B92" s="6">
        <v>9954</v>
      </c>
      <c r="C92" s="7" t="s">
        <v>23</v>
      </c>
      <c r="D92" s="6" t="s">
        <v>6</v>
      </c>
      <c r="E92" s="8">
        <v>14.75</v>
      </c>
      <c r="F92" s="6">
        <v>100</v>
      </c>
      <c r="G92" s="8">
        <f>F92*E92</f>
        <v>1475</v>
      </c>
    </row>
    <row r="93" spans="1:7" ht="26.25" thickBot="1">
      <c r="A93" s="5">
        <v>78</v>
      </c>
      <c r="B93" s="6">
        <v>9954</v>
      </c>
      <c r="C93" s="7" t="s">
        <v>24</v>
      </c>
      <c r="D93" s="6" t="s">
        <v>6</v>
      </c>
      <c r="E93" s="8">
        <v>11</v>
      </c>
      <c r="F93" s="6">
        <v>150</v>
      </c>
      <c r="G93" s="8">
        <f t="shared" si="4"/>
        <v>1650</v>
      </c>
    </row>
    <row r="94" spans="1:7" ht="39" thickBot="1">
      <c r="A94" s="5">
        <v>79</v>
      </c>
      <c r="B94" s="6">
        <v>9954</v>
      </c>
      <c r="C94" s="7" t="s">
        <v>12</v>
      </c>
      <c r="D94" s="6" t="s">
        <v>6</v>
      </c>
      <c r="E94" s="8">
        <v>262.5</v>
      </c>
      <c r="F94" s="6">
        <v>30</v>
      </c>
      <c r="G94" s="8">
        <f t="shared" si="4"/>
        <v>7875</v>
      </c>
    </row>
    <row r="95" spans="1:7" ht="51.75" thickBot="1">
      <c r="A95" s="5">
        <v>80</v>
      </c>
      <c r="B95" s="6">
        <v>9954</v>
      </c>
      <c r="C95" s="7" t="s">
        <v>13</v>
      </c>
      <c r="D95" s="6" t="s">
        <v>6</v>
      </c>
      <c r="E95" s="8">
        <v>27.67</v>
      </c>
      <c r="F95" s="6">
        <v>200</v>
      </c>
      <c r="G95" s="8">
        <f t="shared" si="4"/>
        <v>5534</v>
      </c>
    </row>
    <row r="96" spans="1:7" ht="90" thickBot="1">
      <c r="A96" s="5">
        <v>81</v>
      </c>
      <c r="B96" s="6">
        <v>9954</v>
      </c>
      <c r="C96" s="7" t="s">
        <v>14</v>
      </c>
      <c r="D96" s="6" t="s">
        <v>6</v>
      </c>
      <c r="E96" s="8">
        <v>301.64</v>
      </c>
      <c r="F96" s="6">
        <v>20</v>
      </c>
      <c r="G96" s="8">
        <f t="shared" si="4"/>
        <v>6032.7999999999993</v>
      </c>
    </row>
    <row r="97" spans="1:7" ht="39" thickBot="1">
      <c r="A97" s="5">
        <v>82</v>
      </c>
      <c r="B97" s="6">
        <v>9954</v>
      </c>
      <c r="C97" s="7" t="s">
        <v>15</v>
      </c>
      <c r="D97" s="6" t="s">
        <v>6</v>
      </c>
      <c r="E97" s="8">
        <v>27.67</v>
      </c>
      <c r="F97" s="6">
        <v>50</v>
      </c>
      <c r="G97" s="8">
        <f>F97*E97</f>
        <v>1383.5</v>
      </c>
    </row>
    <row r="98" spans="1:7" ht="15.75" thickBot="1">
      <c r="A98" s="20"/>
      <c r="B98" s="21"/>
      <c r="C98" s="21"/>
      <c r="D98" s="21"/>
      <c r="E98" s="21"/>
      <c r="F98" s="22"/>
      <c r="G98" s="9">
        <f>SUM(G80:G97)</f>
        <v>90407.7</v>
      </c>
    </row>
    <row r="99" spans="1:7" ht="15.75" thickBot="1">
      <c r="A99" s="23" t="s">
        <v>28</v>
      </c>
      <c r="B99" s="24"/>
      <c r="C99" s="24"/>
      <c r="D99" s="24"/>
      <c r="E99" s="24"/>
      <c r="F99" s="24"/>
      <c r="G99" s="25"/>
    </row>
    <row r="100" spans="1:7" ht="26.25" thickBot="1">
      <c r="A100" s="10" t="s">
        <v>0</v>
      </c>
      <c r="B100" s="11" t="s">
        <v>1</v>
      </c>
      <c r="C100" s="11" t="s">
        <v>2</v>
      </c>
      <c r="D100" s="11" t="s">
        <v>3</v>
      </c>
      <c r="E100" s="11" t="s">
        <v>31</v>
      </c>
      <c r="F100" s="12" t="s">
        <v>4</v>
      </c>
      <c r="G100" s="15" t="s">
        <v>32</v>
      </c>
    </row>
    <row r="101" spans="1:7" ht="217.5" thickBot="1">
      <c r="A101" s="5">
        <v>83</v>
      </c>
      <c r="B101" s="6">
        <v>5819</v>
      </c>
      <c r="C101" s="7" t="s">
        <v>5</v>
      </c>
      <c r="D101" s="6" t="s">
        <v>6</v>
      </c>
      <c r="E101" s="8">
        <v>346.3</v>
      </c>
      <c r="F101" s="6">
        <v>50</v>
      </c>
      <c r="G101" s="8">
        <f>F101*E101</f>
        <v>17315</v>
      </c>
    </row>
    <row r="102" spans="1:7" ht="64.5" thickBot="1">
      <c r="A102" s="5">
        <v>84</v>
      </c>
      <c r="B102" s="6">
        <v>9954</v>
      </c>
      <c r="C102" s="7" t="s">
        <v>7</v>
      </c>
      <c r="D102" s="6" t="s">
        <v>6</v>
      </c>
      <c r="E102" s="8">
        <v>150</v>
      </c>
      <c r="F102" s="6">
        <v>10</v>
      </c>
      <c r="G102" s="8">
        <f t="shared" ref="G102:G118" si="5">F102*E102</f>
        <v>1500</v>
      </c>
    </row>
    <row r="103" spans="1:7" ht="102.75" thickBot="1">
      <c r="A103" s="5">
        <v>85</v>
      </c>
      <c r="B103" s="6">
        <v>9954</v>
      </c>
      <c r="C103" s="7" t="s">
        <v>8</v>
      </c>
      <c r="D103" s="6" t="s">
        <v>6</v>
      </c>
      <c r="E103" s="8">
        <v>250.5</v>
      </c>
      <c r="F103" s="6">
        <v>10</v>
      </c>
      <c r="G103" s="8">
        <f t="shared" si="5"/>
        <v>2505</v>
      </c>
    </row>
    <row r="104" spans="1:7" ht="39" thickBot="1">
      <c r="A104" s="5">
        <v>86</v>
      </c>
      <c r="B104" s="6">
        <v>9954</v>
      </c>
      <c r="C104" s="7" t="s">
        <v>9</v>
      </c>
      <c r="D104" s="6" t="s">
        <v>6</v>
      </c>
      <c r="E104" s="8">
        <v>83</v>
      </c>
      <c r="F104" s="6">
        <v>25</v>
      </c>
      <c r="G104" s="8">
        <f t="shared" si="5"/>
        <v>2075</v>
      </c>
    </row>
    <row r="105" spans="1:7" ht="51.75" thickBot="1">
      <c r="A105" s="5">
        <v>87</v>
      </c>
      <c r="B105" s="6">
        <v>9954</v>
      </c>
      <c r="C105" s="7" t="s">
        <v>10</v>
      </c>
      <c r="D105" s="6" t="s">
        <v>6</v>
      </c>
      <c r="E105" s="8">
        <v>9</v>
      </c>
      <c r="F105" s="6">
        <v>100</v>
      </c>
      <c r="G105" s="8">
        <f t="shared" si="5"/>
        <v>900</v>
      </c>
    </row>
    <row r="106" spans="1:7" ht="77.25" thickBot="1">
      <c r="A106" s="5">
        <v>88</v>
      </c>
      <c r="B106" s="6">
        <v>25321</v>
      </c>
      <c r="C106" s="7" t="s">
        <v>11</v>
      </c>
      <c r="D106" s="6" t="s">
        <v>6</v>
      </c>
      <c r="E106" s="8">
        <v>186.45</v>
      </c>
      <c r="F106" s="6">
        <v>40</v>
      </c>
      <c r="G106" s="8">
        <f t="shared" si="5"/>
        <v>7458</v>
      </c>
    </row>
    <row r="107" spans="1:7" ht="77.25" thickBot="1">
      <c r="A107" s="5">
        <v>89</v>
      </c>
      <c r="B107" s="6">
        <v>9954</v>
      </c>
      <c r="C107" s="7" t="s">
        <v>17</v>
      </c>
      <c r="D107" s="6" t="s">
        <v>6</v>
      </c>
      <c r="E107" s="8">
        <v>266.25</v>
      </c>
      <c r="F107" s="6">
        <v>40</v>
      </c>
      <c r="G107" s="8">
        <f t="shared" si="5"/>
        <v>10650</v>
      </c>
    </row>
    <row r="108" spans="1:7" ht="26.25" thickBot="1">
      <c r="A108" s="5">
        <v>90</v>
      </c>
      <c r="B108" s="6">
        <v>9954</v>
      </c>
      <c r="C108" s="7" t="s">
        <v>18</v>
      </c>
      <c r="D108" s="6" t="s">
        <v>6</v>
      </c>
      <c r="E108" s="8">
        <v>46.33</v>
      </c>
      <c r="F108" s="6">
        <v>30</v>
      </c>
      <c r="G108" s="8">
        <f t="shared" si="5"/>
        <v>1389.8999999999999</v>
      </c>
    </row>
    <row r="109" spans="1:7" ht="15.75" thickBot="1">
      <c r="A109" s="5">
        <v>91</v>
      </c>
      <c r="B109" s="6">
        <v>9954</v>
      </c>
      <c r="C109" s="7" t="s">
        <v>19</v>
      </c>
      <c r="D109" s="6" t="s">
        <v>6</v>
      </c>
      <c r="E109" s="8">
        <v>21</v>
      </c>
      <c r="F109" s="6">
        <v>100</v>
      </c>
      <c r="G109" s="8">
        <f t="shared" si="5"/>
        <v>2100</v>
      </c>
    </row>
    <row r="110" spans="1:7" ht="39" thickBot="1">
      <c r="A110" s="5">
        <v>92</v>
      </c>
      <c r="B110" s="6">
        <v>9954</v>
      </c>
      <c r="C110" s="7" t="s">
        <v>20</v>
      </c>
      <c r="D110" s="6" t="s">
        <v>6</v>
      </c>
      <c r="E110" s="8">
        <v>96.25</v>
      </c>
      <c r="F110" s="6">
        <v>20</v>
      </c>
      <c r="G110" s="8">
        <f t="shared" si="5"/>
        <v>1925</v>
      </c>
    </row>
    <row r="111" spans="1:7" ht="26.25" thickBot="1">
      <c r="A111" s="5">
        <v>93</v>
      </c>
      <c r="B111" s="6">
        <v>9954</v>
      </c>
      <c r="C111" s="7" t="s">
        <v>21</v>
      </c>
      <c r="D111" s="6" t="s">
        <v>6</v>
      </c>
      <c r="E111" s="8">
        <v>33.5</v>
      </c>
      <c r="F111" s="6">
        <v>25</v>
      </c>
      <c r="G111" s="8">
        <f t="shared" si="5"/>
        <v>837.5</v>
      </c>
    </row>
    <row r="112" spans="1:7" ht="39" thickBot="1">
      <c r="A112" s="5">
        <v>94</v>
      </c>
      <c r="B112" s="6">
        <v>9954</v>
      </c>
      <c r="C112" s="7" t="s">
        <v>22</v>
      </c>
      <c r="D112" s="6" t="s">
        <v>6</v>
      </c>
      <c r="E112" s="8">
        <v>92</v>
      </c>
      <c r="F112" s="6">
        <v>25</v>
      </c>
      <c r="G112" s="8">
        <f t="shared" si="5"/>
        <v>2300</v>
      </c>
    </row>
    <row r="113" spans="1:7" ht="26.25" thickBot="1">
      <c r="A113" s="5">
        <v>95</v>
      </c>
      <c r="B113" s="6">
        <v>9954</v>
      </c>
      <c r="C113" s="7" t="s">
        <v>23</v>
      </c>
      <c r="D113" s="6" t="s">
        <v>6</v>
      </c>
      <c r="E113" s="8">
        <v>14.75</v>
      </c>
      <c r="F113" s="6">
        <v>50</v>
      </c>
      <c r="G113" s="8">
        <f t="shared" si="5"/>
        <v>737.5</v>
      </c>
    </row>
    <row r="114" spans="1:7" ht="26.25" thickBot="1">
      <c r="A114" s="5">
        <v>96</v>
      </c>
      <c r="B114" s="6">
        <v>9954</v>
      </c>
      <c r="C114" s="7" t="s">
        <v>24</v>
      </c>
      <c r="D114" s="6" t="s">
        <v>6</v>
      </c>
      <c r="E114" s="8">
        <v>11</v>
      </c>
      <c r="F114" s="6">
        <v>50</v>
      </c>
      <c r="G114" s="8">
        <f t="shared" si="5"/>
        <v>550</v>
      </c>
    </row>
    <row r="115" spans="1:7" ht="39" thickBot="1">
      <c r="A115" s="5">
        <v>97</v>
      </c>
      <c r="B115" s="6">
        <v>9954</v>
      </c>
      <c r="C115" s="7" t="s">
        <v>12</v>
      </c>
      <c r="D115" s="6" t="s">
        <v>6</v>
      </c>
      <c r="E115" s="8">
        <v>262.5</v>
      </c>
      <c r="F115" s="6">
        <v>10</v>
      </c>
      <c r="G115" s="8">
        <f t="shared" si="5"/>
        <v>2625</v>
      </c>
    </row>
    <row r="116" spans="1:7" ht="51.75" thickBot="1">
      <c r="A116" s="5">
        <v>98</v>
      </c>
      <c r="B116" s="6">
        <v>9954</v>
      </c>
      <c r="C116" s="7" t="s">
        <v>13</v>
      </c>
      <c r="D116" s="6" t="s">
        <v>6</v>
      </c>
      <c r="E116" s="8">
        <v>27.67</v>
      </c>
      <c r="F116" s="6">
        <v>100</v>
      </c>
      <c r="G116" s="8">
        <f t="shared" si="5"/>
        <v>2767</v>
      </c>
    </row>
    <row r="117" spans="1:7" ht="90" thickBot="1">
      <c r="A117" s="5">
        <v>99</v>
      </c>
      <c r="B117" s="6">
        <v>9954</v>
      </c>
      <c r="C117" s="7" t="s">
        <v>14</v>
      </c>
      <c r="D117" s="6" t="s">
        <v>6</v>
      </c>
      <c r="E117" s="8">
        <v>301.64</v>
      </c>
      <c r="F117" s="6">
        <v>50</v>
      </c>
      <c r="G117" s="8">
        <f t="shared" si="5"/>
        <v>15082</v>
      </c>
    </row>
    <row r="118" spans="1:7" ht="39" thickBot="1">
      <c r="A118" s="5">
        <v>100</v>
      </c>
      <c r="B118" s="6">
        <v>9954</v>
      </c>
      <c r="C118" s="7" t="s">
        <v>15</v>
      </c>
      <c r="D118" s="6" t="s">
        <v>6</v>
      </c>
      <c r="E118" s="8">
        <v>27.67</v>
      </c>
      <c r="F118" s="6">
        <v>50</v>
      </c>
      <c r="G118" s="8">
        <f t="shared" si="5"/>
        <v>1383.5</v>
      </c>
    </row>
    <row r="119" spans="1:7" ht="15.75" thickBot="1">
      <c r="A119" s="20"/>
      <c r="B119" s="21"/>
      <c r="C119" s="21"/>
      <c r="D119" s="21"/>
      <c r="E119" s="21"/>
      <c r="F119" s="22"/>
      <c r="G119" s="8">
        <f>SUM(G101:G118)</f>
        <v>74100.399999999994</v>
      </c>
    </row>
    <row r="120" spans="1:7" ht="15.75" thickBot="1">
      <c r="A120" s="23" t="s">
        <v>29</v>
      </c>
      <c r="B120" s="24"/>
      <c r="C120" s="24"/>
      <c r="D120" s="24"/>
      <c r="E120" s="24"/>
      <c r="F120" s="24"/>
      <c r="G120" s="25"/>
    </row>
    <row r="121" spans="1:7" ht="26.25" thickBot="1">
      <c r="A121" s="10" t="s">
        <v>0</v>
      </c>
      <c r="B121" s="11" t="s">
        <v>1</v>
      </c>
      <c r="C121" s="11" t="s">
        <v>2</v>
      </c>
      <c r="D121" s="11" t="s">
        <v>3</v>
      </c>
      <c r="E121" s="11" t="s">
        <v>31</v>
      </c>
      <c r="F121" s="12" t="s">
        <v>4</v>
      </c>
      <c r="G121" s="14" t="s">
        <v>32</v>
      </c>
    </row>
    <row r="122" spans="1:7" ht="217.5" thickBot="1">
      <c r="A122" s="5">
        <v>101</v>
      </c>
      <c r="B122" s="6">
        <v>5819</v>
      </c>
      <c r="C122" s="7" t="s">
        <v>5</v>
      </c>
      <c r="D122" s="6" t="s">
        <v>6</v>
      </c>
      <c r="E122" s="8">
        <v>346.3</v>
      </c>
      <c r="F122" s="6">
        <v>400</v>
      </c>
      <c r="G122" s="8">
        <f>F122*E122</f>
        <v>138520</v>
      </c>
    </row>
    <row r="123" spans="1:7" ht="102.75" thickBot="1">
      <c r="A123" s="5">
        <v>102</v>
      </c>
      <c r="B123" s="6">
        <v>9954</v>
      </c>
      <c r="C123" s="7" t="s">
        <v>8</v>
      </c>
      <c r="D123" s="6" t="s">
        <v>6</v>
      </c>
      <c r="E123" s="8">
        <v>250.5</v>
      </c>
      <c r="F123" s="6">
        <v>100</v>
      </c>
      <c r="G123" s="8">
        <f t="shared" ref="G123:G137" si="6">F123*E123</f>
        <v>25050</v>
      </c>
    </row>
    <row r="124" spans="1:7" ht="39" thickBot="1">
      <c r="A124" s="5">
        <v>103</v>
      </c>
      <c r="B124" s="6">
        <v>9954</v>
      </c>
      <c r="C124" s="7" t="s">
        <v>9</v>
      </c>
      <c r="D124" s="6" t="s">
        <v>6</v>
      </c>
      <c r="E124" s="8">
        <v>83</v>
      </c>
      <c r="F124" s="6">
        <v>100</v>
      </c>
      <c r="G124" s="8">
        <f t="shared" si="6"/>
        <v>8300</v>
      </c>
    </row>
    <row r="125" spans="1:7" ht="51.75" thickBot="1">
      <c r="A125" s="5">
        <v>104</v>
      </c>
      <c r="B125" s="6">
        <v>9954</v>
      </c>
      <c r="C125" s="7" t="s">
        <v>10</v>
      </c>
      <c r="D125" s="6" t="s">
        <v>6</v>
      </c>
      <c r="E125" s="8">
        <v>9</v>
      </c>
      <c r="F125" s="6">
        <v>200</v>
      </c>
      <c r="G125" s="8">
        <f t="shared" si="6"/>
        <v>1800</v>
      </c>
    </row>
    <row r="126" spans="1:7" ht="77.25" thickBot="1">
      <c r="A126" s="5">
        <v>105</v>
      </c>
      <c r="B126" s="6">
        <v>25321</v>
      </c>
      <c r="C126" s="7" t="s">
        <v>11</v>
      </c>
      <c r="D126" s="6" t="s">
        <v>6</v>
      </c>
      <c r="E126" s="8">
        <v>186.45</v>
      </c>
      <c r="F126" s="6">
        <v>200</v>
      </c>
      <c r="G126" s="8">
        <f t="shared" si="6"/>
        <v>37290</v>
      </c>
    </row>
    <row r="127" spans="1:7" ht="26.25" thickBot="1">
      <c r="A127" s="5">
        <v>106</v>
      </c>
      <c r="B127" s="6">
        <v>9954</v>
      </c>
      <c r="C127" s="7" t="s">
        <v>18</v>
      </c>
      <c r="D127" s="6" t="s">
        <v>6</v>
      </c>
      <c r="E127" s="8">
        <v>46.33</v>
      </c>
      <c r="F127" s="6">
        <v>100</v>
      </c>
      <c r="G127" s="8">
        <f t="shared" si="6"/>
        <v>4633</v>
      </c>
    </row>
    <row r="128" spans="1:7" ht="15.75" thickBot="1">
      <c r="A128" s="5">
        <v>107</v>
      </c>
      <c r="B128" s="6">
        <v>9954</v>
      </c>
      <c r="C128" s="7" t="s">
        <v>19</v>
      </c>
      <c r="D128" s="6" t="s">
        <v>6</v>
      </c>
      <c r="E128" s="8">
        <v>21</v>
      </c>
      <c r="F128" s="6">
        <v>100</v>
      </c>
      <c r="G128" s="8">
        <f t="shared" si="6"/>
        <v>2100</v>
      </c>
    </row>
    <row r="129" spans="1:7" ht="39" thickBot="1">
      <c r="A129" s="5">
        <v>108</v>
      </c>
      <c r="B129" s="6">
        <v>9954</v>
      </c>
      <c r="C129" s="7" t="s">
        <v>20</v>
      </c>
      <c r="D129" s="6" t="s">
        <v>6</v>
      </c>
      <c r="E129" s="8">
        <v>96.25</v>
      </c>
      <c r="F129" s="6">
        <v>100</v>
      </c>
      <c r="G129" s="8">
        <f t="shared" si="6"/>
        <v>9625</v>
      </c>
    </row>
    <row r="130" spans="1:7" ht="26.25" thickBot="1">
      <c r="A130" s="5">
        <v>109</v>
      </c>
      <c r="B130" s="6">
        <v>9954</v>
      </c>
      <c r="C130" s="7" t="s">
        <v>21</v>
      </c>
      <c r="D130" s="6" t="s">
        <v>6</v>
      </c>
      <c r="E130" s="8">
        <v>33.5</v>
      </c>
      <c r="F130" s="6">
        <v>100</v>
      </c>
      <c r="G130" s="8">
        <f t="shared" si="6"/>
        <v>3350</v>
      </c>
    </row>
    <row r="131" spans="1:7" ht="39" thickBot="1">
      <c r="A131" s="5">
        <v>110</v>
      </c>
      <c r="B131" s="6">
        <v>9954</v>
      </c>
      <c r="C131" s="7" t="s">
        <v>22</v>
      </c>
      <c r="D131" s="6" t="s">
        <v>6</v>
      </c>
      <c r="E131" s="8">
        <v>92</v>
      </c>
      <c r="F131" s="6">
        <v>100</v>
      </c>
      <c r="G131" s="8">
        <f t="shared" si="6"/>
        <v>9200</v>
      </c>
    </row>
    <row r="132" spans="1:7" ht="26.25" thickBot="1">
      <c r="A132" s="5">
        <v>111</v>
      </c>
      <c r="B132" s="6">
        <v>9954</v>
      </c>
      <c r="C132" s="7" t="s">
        <v>23</v>
      </c>
      <c r="D132" s="6" t="s">
        <v>6</v>
      </c>
      <c r="E132" s="8">
        <v>14.75</v>
      </c>
      <c r="F132" s="6">
        <v>100</v>
      </c>
      <c r="G132" s="8">
        <f t="shared" si="6"/>
        <v>1475</v>
      </c>
    </row>
    <row r="133" spans="1:7" ht="26.25" thickBot="1">
      <c r="A133" s="5">
        <v>112</v>
      </c>
      <c r="B133" s="6">
        <v>9954</v>
      </c>
      <c r="C133" s="7" t="s">
        <v>24</v>
      </c>
      <c r="D133" s="6" t="s">
        <v>6</v>
      </c>
      <c r="E133" s="8">
        <v>11</v>
      </c>
      <c r="F133" s="6">
        <v>100</v>
      </c>
      <c r="G133" s="8">
        <f t="shared" si="6"/>
        <v>1100</v>
      </c>
    </row>
    <row r="134" spans="1:7" ht="39" thickBot="1">
      <c r="A134" s="5">
        <v>113</v>
      </c>
      <c r="B134" s="6">
        <v>9954</v>
      </c>
      <c r="C134" s="7" t="s">
        <v>12</v>
      </c>
      <c r="D134" s="6" t="s">
        <v>6</v>
      </c>
      <c r="E134" s="8">
        <v>262.5</v>
      </c>
      <c r="F134" s="6">
        <v>100</v>
      </c>
      <c r="G134" s="8">
        <f t="shared" si="6"/>
        <v>26250</v>
      </c>
    </row>
    <row r="135" spans="1:7" ht="51.75" thickBot="1">
      <c r="A135" s="5">
        <v>114</v>
      </c>
      <c r="B135" s="6">
        <v>9954</v>
      </c>
      <c r="C135" s="7" t="s">
        <v>13</v>
      </c>
      <c r="D135" s="6" t="s">
        <v>6</v>
      </c>
      <c r="E135" s="8">
        <v>27.67</v>
      </c>
      <c r="F135" s="6">
        <v>100</v>
      </c>
      <c r="G135" s="8">
        <f t="shared" si="6"/>
        <v>2767</v>
      </c>
    </row>
    <row r="136" spans="1:7" ht="90" thickBot="1">
      <c r="A136" s="5">
        <v>115</v>
      </c>
      <c r="B136" s="6">
        <v>9954</v>
      </c>
      <c r="C136" s="7" t="s">
        <v>14</v>
      </c>
      <c r="D136" s="6" t="s">
        <v>6</v>
      </c>
      <c r="E136" s="8">
        <v>301.64</v>
      </c>
      <c r="F136" s="6">
        <v>100</v>
      </c>
      <c r="G136" s="8">
        <f t="shared" si="6"/>
        <v>30164</v>
      </c>
    </row>
    <row r="137" spans="1:7" ht="39" thickBot="1">
      <c r="A137" s="5">
        <v>116</v>
      </c>
      <c r="B137" s="6">
        <v>9954</v>
      </c>
      <c r="C137" s="7" t="s">
        <v>15</v>
      </c>
      <c r="D137" s="6" t="s">
        <v>6</v>
      </c>
      <c r="E137" s="8">
        <v>27.67</v>
      </c>
      <c r="F137" s="6">
        <v>100</v>
      </c>
      <c r="G137" s="8">
        <f t="shared" si="6"/>
        <v>2767</v>
      </c>
    </row>
    <row r="138" spans="1:7" ht="15.75" thickBot="1">
      <c r="A138" s="20"/>
      <c r="B138" s="21"/>
      <c r="C138" s="21"/>
      <c r="D138" s="21"/>
      <c r="E138" s="21"/>
      <c r="F138" s="22"/>
      <c r="G138" s="8">
        <f>SUM(G122:G137)</f>
        <v>304391</v>
      </c>
    </row>
    <row r="139" spans="1:7" ht="15.75" thickBot="1">
      <c r="A139" s="23" t="s">
        <v>30</v>
      </c>
      <c r="B139" s="24"/>
      <c r="C139" s="24"/>
      <c r="D139" s="24"/>
      <c r="E139" s="24"/>
      <c r="F139" s="24"/>
      <c r="G139" s="25"/>
    </row>
    <row r="140" spans="1:7" ht="26.25" thickBot="1">
      <c r="A140" s="10" t="s">
        <v>0</v>
      </c>
      <c r="B140" s="11" t="s">
        <v>1</v>
      </c>
      <c r="C140" s="11" t="s">
        <v>2</v>
      </c>
      <c r="D140" s="11" t="s">
        <v>3</v>
      </c>
      <c r="E140" s="11" t="s">
        <v>31</v>
      </c>
      <c r="F140" s="12" t="s">
        <v>4</v>
      </c>
      <c r="G140" s="16" t="s">
        <v>32</v>
      </c>
    </row>
    <row r="141" spans="1:7" ht="217.5" thickBot="1">
      <c r="A141" s="5">
        <v>117</v>
      </c>
      <c r="B141" s="6">
        <v>5819</v>
      </c>
      <c r="C141" s="7" t="s">
        <v>5</v>
      </c>
      <c r="D141" s="6" t="s">
        <v>6</v>
      </c>
      <c r="E141" s="8">
        <v>346.3</v>
      </c>
      <c r="F141" s="6">
        <v>110</v>
      </c>
      <c r="G141" s="8">
        <f>F141*E141</f>
        <v>38093</v>
      </c>
    </row>
    <row r="142" spans="1:7" ht="102.75" thickBot="1">
      <c r="A142" s="5">
        <v>118</v>
      </c>
      <c r="B142" s="6">
        <v>9954</v>
      </c>
      <c r="C142" s="7" t="s">
        <v>8</v>
      </c>
      <c r="D142" s="6" t="s">
        <v>6</v>
      </c>
      <c r="E142" s="8">
        <v>250.5</v>
      </c>
      <c r="F142" s="6">
        <v>25</v>
      </c>
      <c r="G142" s="8">
        <f t="shared" ref="G142:G155" si="7">F142*E142</f>
        <v>6262.5</v>
      </c>
    </row>
    <row r="143" spans="1:7" ht="39" thickBot="1">
      <c r="A143" s="5">
        <v>119</v>
      </c>
      <c r="B143" s="6">
        <v>9954</v>
      </c>
      <c r="C143" s="7" t="s">
        <v>9</v>
      </c>
      <c r="D143" s="6" t="s">
        <v>6</v>
      </c>
      <c r="E143" s="8">
        <v>83</v>
      </c>
      <c r="F143" s="6">
        <v>25</v>
      </c>
      <c r="G143" s="8">
        <f t="shared" si="7"/>
        <v>2075</v>
      </c>
    </row>
    <row r="144" spans="1:7" ht="51.75" thickBot="1">
      <c r="A144" s="5">
        <v>120</v>
      </c>
      <c r="B144" s="6">
        <v>9954</v>
      </c>
      <c r="C144" s="7" t="s">
        <v>10</v>
      </c>
      <c r="D144" s="6" t="s">
        <v>6</v>
      </c>
      <c r="E144" s="8">
        <v>9</v>
      </c>
      <c r="F144" s="6">
        <v>60</v>
      </c>
      <c r="G144" s="8">
        <f t="shared" si="7"/>
        <v>540</v>
      </c>
    </row>
    <row r="145" spans="1:7" ht="77.25" thickBot="1">
      <c r="A145" s="5">
        <v>121</v>
      </c>
      <c r="B145" s="6">
        <v>25321</v>
      </c>
      <c r="C145" s="7" t="s">
        <v>11</v>
      </c>
      <c r="D145" s="6" t="s">
        <v>6</v>
      </c>
      <c r="E145" s="8">
        <v>186.45</v>
      </c>
      <c r="F145" s="6">
        <v>60</v>
      </c>
      <c r="G145" s="8">
        <f t="shared" si="7"/>
        <v>11187</v>
      </c>
    </row>
    <row r="146" spans="1:7" ht="26.25" thickBot="1">
      <c r="A146" s="5">
        <v>122</v>
      </c>
      <c r="B146" s="6">
        <v>9954</v>
      </c>
      <c r="C146" s="7" t="s">
        <v>18</v>
      </c>
      <c r="D146" s="6" t="s">
        <v>6</v>
      </c>
      <c r="E146" s="8">
        <v>46.33</v>
      </c>
      <c r="F146" s="6">
        <v>20</v>
      </c>
      <c r="G146" s="8">
        <f t="shared" si="7"/>
        <v>926.59999999999991</v>
      </c>
    </row>
    <row r="147" spans="1:7" ht="15.75" thickBot="1">
      <c r="A147" s="5">
        <v>123</v>
      </c>
      <c r="B147" s="6">
        <v>9954</v>
      </c>
      <c r="C147" s="7" t="s">
        <v>19</v>
      </c>
      <c r="D147" s="6" t="s">
        <v>6</v>
      </c>
      <c r="E147" s="8">
        <v>21</v>
      </c>
      <c r="F147" s="6">
        <v>8</v>
      </c>
      <c r="G147" s="8">
        <f t="shared" si="7"/>
        <v>168</v>
      </c>
    </row>
    <row r="148" spans="1:7" ht="39" thickBot="1">
      <c r="A148" s="5">
        <v>124</v>
      </c>
      <c r="B148" s="6">
        <v>9954</v>
      </c>
      <c r="C148" s="7" t="s">
        <v>20</v>
      </c>
      <c r="D148" s="6" t="s">
        <v>6</v>
      </c>
      <c r="E148" s="8">
        <v>96.25</v>
      </c>
      <c r="F148" s="6">
        <v>12</v>
      </c>
      <c r="G148" s="8">
        <f t="shared" si="7"/>
        <v>1155</v>
      </c>
    </row>
    <row r="149" spans="1:7" ht="26.25" thickBot="1">
      <c r="A149" s="5">
        <v>125</v>
      </c>
      <c r="B149" s="6">
        <v>9954</v>
      </c>
      <c r="C149" s="7" t="s">
        <v>21</v>
      </c>
      <c r="D149" s="6" t="s">
        <v>6</v>
      </c>
      <c r="E149" s="8">
        <v>33.5</v>
      </c>
      <c r="F149" s="6">
        <v>8</v>
      </c>
      <c r="G149" s="8">
        <f t="shared" si="7"/>
        <v>268</v>
      </c>
    </row>
    <row r="150" spans="1:7" ht="39" thickBot="1">
      <c r="A150" s="5">
        <v>126</v>
      </c>
      <c r="B150" s="6">
        <v>9954</v>
      </c>
      <c r="C150" s="7" t="s">
        <v>22</v>
      </c>
      <c r="D150" s="6" t="s">
        <v>6</v>
      </c>
      <c r="E150" s="8">
        <v>92</v>
      </c>
      <c r="F150" s="6">
        <v>3</v>
      </c>
      <c r="G150" s="8">
        <f t="shared" si="7"/>
        <v>276</v>
      </c>
    </row>
    <row r="151" spans="1:7" ht="26.25" thickBot="1">
      <c r="A151" s="5">
        <v>127</v>
      </c>
      <c r="B151" s="6">
        <v>9954</v>
      </c>
      <c r="C151" s="7" t="s">
        <v>23</v>
      </c>
      <c r="D151" s="6" t="s">
        <v>6</v>
      </c>
      <c r="E151" s="8">
        <v>14.75</v>
      </c>
      <c r="F151" s="6">
        <v>12</v>
      </c>
      <c r="G151" s="8">
        <f t="shared" si="7"/>
        <v>177</v>
      </c>
    </row>
    <row r="152" spans="1:7" ht="26.25" thickBot="1">
      <c r="A152" s="5">
        <v>128</v>
      </c>
      <c r="B152" s="6">
        <v>9954</v>
      </c>
      <c r="C152" s="7" t="s">
        <v>24</v>
      </c>
      <c r="D152" s="6" t="s">
        <v>6</v>
      </c>
      <c r="E152" s="8">
        <v>11</v>
      </c>
      <c r="F152" s="6">
        <v>12</v>
      </c>
      <c r="G152" s="8">
        <f t="shared" si="7"/>
        <v>132</v>
      </c>
    </row>
    <row r="153" spans="1:7" ht="51.75" thickBot="1">
      <c r="A153" s="5">
        <v>129</v>
      </c>
      <c r="B153" s="6">
        <v>9954</v>
      </c>
      <c r="C153" s="7" t="s">
        <v>13</v>
      </c>
      <c r="D153" s="6" t="s">
        <v>6</v>
      </c>
      <c r="E153" s="8">
        <v>27.67</v>
      </c>
      <c r="F153" s="6">
        <v>50</v>
      </c>
      <c r="G153" s="8">
        <f t="shared" si="7"/>
        <v>1383.5</v>
      </c>
    </row>
    <row r="154" spans="1:7" ht="90" thickBot="1">
      <c r="A154" s="5">
        <v>130</v>
      </c>
      <c r="B154" s="6">
        <v>9954</v>
      </c>
      <c r="C154" s="7" t="s">
        <v>14</v>
      </c>
      <c r="D154" s="6" t="s">
        <v>6</v>
      </c>
      <c r="E154" s="8">
        <v>301.64</v>
      </c>
      <c r="F154" s="6">
        <v>20</v>
      </c>
      <c r="G154" s="8">
        <f t="shared" si="7"/>
        <v>6032.7999999999993</v>
      </c>
    </row>
    <row r="155" spans="1:7" ht="39" thickBot="1">
      <c r="A155" s="5">
        <v>131</v>
      </c>
      <c r="B155" s="6">
        <v>9954</v>
      </c>
      <c r="C155" s="7" t="s">
        <v>15</v>
      </c>
      <c r="D155" s="6" t="s">
        <v>6</v>
      </c>
      <c r="E155" s="8">
        <v>27.67</v>
      </c>
      <c r="F155" s="6">
        <v>4</v>
      </c>
      <c r="G155" s="8">
        <f t="shared" si="7"/>
        <v>110.68</v>
      </c>
    </row>
    <row r="156" spans="1:7" ht="15.75" thickBot="1">
      <c r="A156" s="26"/>
      <c r="B156" s="27"/>
      <c r="C156" s="27"/>
      <c r="D156" s="27"/>
      <c r="E156" s="27"/>
      <c r="F156" s="28"/>
      <c r="G156" s="8">
        <f>SUM(G141:G155)</f>
        <v>68787.079999999987</v>
      </c>
    </row>
    <row r="157" spans="1:7" ht="15.75" thickBot="1">
      <c r="A157" s="34"/>
      <c r="B157" s="35"/>
      <c r="C157" s="35"/>
      <c r="D157" s="35"/>
      <c r="E157" s="35"/>
      <c r="F157" s="35"/>
      <c r="G157" s="36"/>
    </row>
    <row r="158" spans="1:7" ht="15.75" thickBot="1">
      <c r="A158" s="29" t="s">
        <v>33</v>
      </c>
      <c r="B158" s="30"/>
      <c r="C158" s="30"/>
      <c r="D158" s="30"/>
      <c r="E158" s="31"/>
      <c r="F158" s="32">
        <f>SUM(G156,G138,G119,G98,G77,G56,G35,G14)</f>
        <v>1518352.75</v>
      </c>
      <c r="G158" s="33"/>
    </row>
  </sheetData>
  <mergeCells count="20">
    <mergeCell ref="A158:E158"/>
    <mergeCell ref="F158:G158"/>
    <mergeCell ref="A78:G78"/>
    <mergeCell ref="A98:F98"/>
    <mergeCell ref="A99:G99"/>
    <mergeCell ref="A119:F119"/>
    <mergeCell ref="A120:G120"/>
    <mergeCell ref="A157:G157"/>
    <mergeCell ref="A1:G1"/>
    <mergeCell ref="A2:G2"/>
    <mergeCell ref="A138:F138"/>
    <mergeCell ref="A139:G139"/>
    <mergeCell ref="A156:F156"/>
    <mergeCell ref="A35:F35"/>
    <mergeCell ref="A36:G36"/>
    <mergeCell ref="A56:F56"/>
    <mergeCell ref="A57:G57"/>
    <mergeCell ref="A77:F77"/>
    <mergeCell ref="A14:F14"/>
    <mergeCell ref="A15:G15"/>
  </mergeCells>
  <printOptions gridLines="1"/>
  <pageMargins left="0.51181102362204722" right="0.51181102362204722" top="0.78740157480314965" bottom="0.78740157480314965"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Plan1</vt:lpstr>
      <vt:lpstr>Plan2</vt:lpstr>
      <vt:lpstr>Plan3</vt:lpstr>
      <vt:lpstr>Plan1!Area_de_impressao</vt:lpstr>
      <vt:lpstr>Plan1!Titulos_de_impressao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thome</dc:creator>
  <cp:lastModifiedBy>thome</cp:lastModifiedBy>
  <cp:lastPrinted>2023-12-12T11:57:41Z</cp:lastPrinted>
  <dcterms:created xsi:type="dcterms:W3CDTF">2021-06-25T12:27:16Z</dcterms:created>
  <dcterms:modified xsi:type="dcterms:W3CDTF">2023-12-12T11:58:13Z</dcterms:modified>
</cp:coreProperties>
</file>